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filterPrivacy="1" codeName="ThisWorkbook"/>
  <xr:revisionPtr revIDLastSave="0" documentId="13_ncr:1_{31604166-09C3-4D16-A003-1226568FAE94}" xr6:coauthVersionLast="47" xr6:coauthVersionMax="47" xr10:uidLastSave="{00000000-0000-0000-0000-000000000000}"/>
  <bookViews>
    <workbookView xWindow="-120" yWindow="-120" windowWidth="29040" windowHeight="16440" activeTab="1" xr2:uid="{00000000-000D-0000-FFFF-FFFF00000000}"/>
  </bookViews>
  <sheets>
    <sheet name="About This Invoice Tracker" sheetId="6" r:id="rId1"/>
    <sheet name="Invoice" sheetId="1" r:id="rId2"/>
    <sheet name="Customers" sheetId="3" r:id="rId3"/>
    <sheet name="Invoices - main" sheetId="2" r:id="rId4"/>
    <sheet name="Invoice details" sheetId="4" r:id="rId5"/>
  </sheets>
  <definedNames>
    <definedName name="CompanyName">Invoice!$D$1</definedName>
    <definedName name="CustomerLookup">CustomerList[Lookup]</definedName>
    <definedName name="Invoice_No">InvoicesMain[Invoice '#]</definedName>
    <definedName name="InvoiceNoDetails">"InvoiceDetails[Invoice No]"</definedName>
    <definedName name="_xlnm.Print_Titles" localSheetId="2">Customers!$1:$3</definedName>
    <definedName name="_xlnm.Print_Titles" localSheetId="4">'Invoice details'!$1:$3</definedName>
    <definedName name="_xlnm.Print_Titles" localSheetId="3">'Invoices - main'!$1:$3</definedName>
    <definedName name="rngInvoice">Invoice!#REF!</definedName>
  </definedNames>
  <calcPr calcId="181029"/>
</workbook>
</file>

<file path=xl/calcChain.xml><?xml version="1.0" encoding="utf-8"?>
<calcChain xmlns="http://schemas.openxmlformats.org/spreadsheetml/2006/main">
  <c r="C8" i="1" l="1" a="1"/>
  <c r="C8" i="1" s="1"/>
  <c r="C9" i="1" a="1"/>
  <c r="C9" i="1" s="1"/>
  <c r="D8" i="1" a="1"/>
  <c r="D8" i="1" s="1"/>
  <c r="D9" i="1" a="1"/>
  <c r="D9" i="1" s="1"/>
  <c r="D10" i="1" a="1"/>
  <c r="D10" i="1" s="1"/>
  <c r="D11" i="1" a="1"/>
  <c r="D11" i="1" s="1"/>
  <c r="D12" i="1" a="1"/>
  <c r="D12" i="1" s="1"/>
  <c r="D13" i="1" a="1"/>
  <c r="D13" i="1" s="1"/>
  <c r="D14" i="1" a="1"/>
  <c r="D14" i="1" s="1"/>
  <c r="D15" i="1" a="1"/>
  <c r="D15" i="1" s="1"/>
  <c r="D16" i="1" a="1"/>
  <c r="D16" i="1" s="1"/>
  <c r="D17" i="1" a="1"/>
  <c r="D17" i="1" s="1"/>
  <c r="D18" i="1" a="1"/>
  <c r="D18" i="1" s="1"/>
  <c r="D19" i="1" a="1"/>
  <c r="D19" i="1" s="1"/>
  <c r="D20" i="1" a="1"/>
  <c r="D20" i="1" s="1"/>
  <c r="D5" i="2" l="1"/>
  <c r="D4" i="2"/>
  <c r="C6" i="2" l="1"/>
  <c r="G6" i="2"/>
  <c r="H6" i="2"/>
  <c r="C6" i="3" l="1"/>
  <c r="B20" i="1" l="1" a="1"/>
  <c r="B20" i="1" s="1"/>
  <c r="B19" i="1" a="1"/>
  <c r="B19" i="1" s="1"/>
  <c r="B18" i="1" a="1"/>
  <c r="B18" i="1" s="1"/>
  <c r="B17" i="1" a="1"/>
  <c r="B17" i="1" s="1"/>
  <c r="B16" i="1" a="1"/>
  <c r="B16" i="1" s="1"/>
  <c r="B15" i="1" a="1"/>
  <c r="B15" i="1" s="1"/>
  <c r="B14" i="1" a="1"/>
  <c r="B14" i="1" s="1"/>
  <c r="B13" i="1" a="1"/>
  <c r="B13" i="1" s="1"/>
  <c r="B12" i="1" a="1"/>
  <c r="B12" i="1" s="1"/>
  <c r="B11" i="1" a="1"/>
  <c r="B11" i="1" s="1"/>
  <c r="B10" i="1" a="1"/>
  <c r="B10" i="1" s="1"/>
  <c r="B9" i="1" a="1"/>
  <c r="B9" i="1" s="1"/>
  <c r="F20" i="1" l="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E20" i="1" a="1"/>
  <c r="E20" i="1" s="1"/>
  <c r="E19" i="1" a="1"/>
  <c r="E19" i="1" s="1"/>
  <c r="E18" i="1" a="1"/>
  <c r="E18" i="1" s="1"/>
  <c r="E17" i="1" a="1"/>
  <c r="E17" i="1" s="1"/>
  <c r="E16" i="1" a="1"/>
  <c r="E16" i="1" s="1"/>
  <c r="E15" i="1" a="1"/>
  <c r="E15" i="1" s="1"/>
  <c r="E14" i="1" a="1"/>
  <c r="E14" i="1" s="1"/>
  <c r="E13" i="1" a="1"/>
  <c r="E13" i="1" s="1"/>
  <c r="E12" i="1" a="1"/>
  <c r="E12" i="1" s="1"/>
  <c r="E11" i="1" a="1"/>
  <c r="E11" i="1" s="1"/>
  <c r="E10" i="1" a="1"/>
  <c r="E10" i="1" s="1"/>
  <c r="E9" i="1" a="1"/>
  <c r="E9" i="1" s="1"/>
  <c r="H28" i="4" l="1"/>
  <c r="H31" i="4" l="1"/>
  <c r="H32" i="4"/>
  <c r="H33" i="4"/>
  <c r="H34" i="4"/>
  <c r="H35" i="4"/>
  <c r="H36" i="4"/>
  <c r="H37" i="4"/>
  <c r="H38" i="4"/>
  <c r="H39" i="4"/>
  <c r="H40" i="4"/>
  <c r="H29" i="4"/>
  <c r="H4" i="4"/>
  <c r="H5" i="4"/>
  <c r="H6" i="4"/>
  <c r="H7" i="4"/>
  <c r="H8" i="4"/>
  <c r="H9" i="4"/>
  <c r="H10" i="4"/>
  <c r="H11" i="4"/>
  <c r="H12" i="4"/>
  <c r="H13" i="4"/>
  <c r="H14" i="4"/>
  <c r="H15" i="4"/>
  <c r="H16" i="4"/>
  <c r="H17" i="4"/>
  <c r="H18" i="4"/>
  <c r="H19" i="4"/>
  <c r="H20" i="4"/>
  <c r="H21" i="4"/>
  <c r="H22" i="4"/>
  <c r="H23" i="4"/>
  <c r="H24" i="4"/>
  <c r="H25" i="4"/>
  <c r="H26" i="4"/>
  <c r="H27" i="4"/>
  <c r="H30" i="4"/>
  <c r="I5" i="2" l="1"/>
  <c r="J5" i="2" s="1"/>
  <c r="I4" i="2"/>
  <c r="I6" i="2" l="1"/>
  <c r="J4" i="2"/>
  <c r="J6" i="2" s="1"/>
  <c r="G13" i="1" l="1"/>
  <c r="G11" i="1"/>
  <c r="G9" i="1"/>
  <c r="G20" i="1"/>
  <c r="G18" i="1"/>
  <c r="G14" i="1"/>
  <c r="G12" i="1"/>
  <c r="G10" i="1"/>
  <c r="G17" i="1"/>
  <c r="G16" i="1"/>
  <c r="G15" i="1"/>
  <c r="G19" i="1"/>
  <c r="F8" i="1" l="1" a="1"/>
  <c r="F8" i="1" s="1"/>
  <c r="E8" i="1" a="1"/>
  <c r="E8" i="1" s="1"/>
  <c r="G8" i="1" l="1"/>
  <c r="B5" i="3" l="1"/>
  <c r="B4" i="3"/>
</calcChain>
</file>

<file path=xl/sharedStrings.xml><?xml version="1.0" encoding="utf-8"?>
<sst xmlns="http://schemas.openxmlformats.org/spreadsheetml/2006/main" count="208" uniqueCount="155">
  <si>
    <t>Phone</t>
  </si>
  <si>
    <t>Address</t>
  </si>
  <si>
    <t>City</t>
  </si>
  <si>
    <t>State</t>
  </si>
  <si>
    <t>Description</t>
  </si>
  <si>
    <t>Notes</t>
  </si>
  <si>
    <t>Lookup</t>
  </si>
  <si>
    <t>Fax</t>
  </si>
  <si>
    <t>Other</t>
  </si>
  <si>
    <t>3-456-1</t>
  </si>
  <si>
    <t>Project 1</t>
  </si>
  <si>
    <t>Project 2</t>
  </si>
  <si>
    <t>Invoice 3-456-1 Data 1</t>
  </si>
  <si>
    <t>Invoice 3-456-1 Data 2</t>
  </si>
  <si>
    <t>Invoice 3-456-1 Data 3</t>
  </si>
  <si>
    <t>Invoice 3-456-1 Data 4</t>
  </si>
  <si>
    <t>Invoice 3-456-1 Data 5</t>
  </si>
  <si>
    <t>Invoice 3-456-1 Data 6</t>
  </si>
  <si>
    <t>Qty</t>
  </si>
  <si>
    <t>Discount</t>
  </si>
  <si>
    <t>Email</t>
  </si>
  <si>
    <t>Invoice 3-456-1 Data 7</t>
  </si>
  <si>
    <t>Invoice 3-456-1 Data 8</t>
  </si>
  <si>
    <t>Invoice 3-456-1 Data 9</t>
  </si>
  <si>
    <t>Invoice 3-456-1 Data 10</t>
  </si>
  <si>
    <t>Invoice 3-456-1 Data 11</t>
  </si>
  <si>
    <t>Invoice 3-456-1 Data 12</t>
  </si>
  <si>
    <t>Invoice 3-456-1 Data 13</t>
  </si>
  <si>
    <t>Invoice 3-456-1 Data 14</t>
  </si>
  <si>
    <t>Invoice 3-456-1 Data 15</t>
  </si>
  <si>
    <t>Invoice 3-456-1 Data 16</t>
  </si>
  <si>
    <t>Invoice 3-456-1 Data 17</t>
  </si>
  <si>
    <t>Invoice 3-456-1 Data 18</t>
  </si>
  <si>
    <t>Invoice 3-456-1 Data 19</t>
  </si>
  <si>
    <t>Invoice 3-456-1 Data 20</t>
  </si>
  <si>
    <t>Invoice 3-456-1 Data 21</t>
  </si>
  <si>
    <t>Invoice 3-456-1 Data 22</t>
  </si>
  <si>
    <t>Invoice 3-456-1 Data 23</t>
  </si>
  <si>
    <t>Invoice 3-456-1 Data 24</t>
  </si>
  <si>
    <t>Invoice 3-456-1 Data 25</t>
  </si>
  <si>
    <t>Customers</t>
  </si>
  <si>
    <t>Invoices</t>
  </si>
  <si>
    <t>How do I get started?</t>
  </si>
  <si>
    <t>How do I create an invoice?</t>
  </si>
  <si>
    <t>1.</t>
  </si>
  <si>
    <t>2.</t>
  </si>
  <si>
    <t>Item #</t>
  </si>
  <si>
    <t>Company #</t>
  </si>
  <si>
    <t>3.</t>
  </si>
  <si>
    <t>Invoice #</t>
  </si>
  <si>
    <t>Total</t>
  </si>
  <si>
    <t>4.</t>
  </si>
  <si>
    <t xml:space="preserve">● </t>
  </si>
  <si>
    <t>In the bottom right corner of the table, place your mouse on the table sizing handle and drag down to increase the number of available table rows.</t>
  </si>
  <si>
    <t>Company</t>
  </si>
  <si>
    <t>How do I analyze my invoice details?</t>
  </si>
  <si>
    <t>Filter Tips</t>
  </si>
  <si>
    <t>Use multiple filters on a single field or across multiple fields to fine-tune your results.</t>
  </si>
  <si>
    <t>How do I add more customers, invoices, and invoice details?</t>
  </si>
  <si>
    <t>Totals</t>
  </si>
  <si>
    <t>3-456-2</t>
  </si>
  <si>
    <t>Invoice 3-456-2 Data 1</t>
  </si>
  <si>
    <t>Invoice 3-456-2 Data 2</t>
  </si>
  <si>
    <t>Invoice 3-456-2 Data 3</t>
  </si>
  <si>
    <t>Invoice 3-456-2 Data 4</t>
  </si>
  <si>
    <t>Invoice 3-456-2 Data 5</t>
  </si>
  <si>
    <t>Invoice 3-456-2 Data 6</t>
  </si>
  <si>
    <t>Invoice 3-456-2 Data 7</t>
  </si>
  <si>
    <t>Invoice 3-456-2 Data 8</t>
  </si>
  <si>
    <t>Invoice 3-456-2 Data 9</t>
  </si>
  <si>
    <t>Invoice 3-456-2 Data 10</t>
  </si>
  <si>
    <t>Invoice 3-456-2 Data 11</t>
  </si>
  <si>
    <t>Invoice 3-456-2 Data 12</t>
  </si>
  <si>
    <t>432-555-0123</t>
  </si>
  <si>
    <t>Deposit</t>
  </si>
  <si>
    <t>Z4567</t>
  </si>
  <si>
    <t>Z4568</t>
  </si>
  <si>
    <t>Z4569</t>
  </si>
  <si>
    <t>Z4570</t>
  </si>
  <si>
    <t>Z4571</t>
  </si>
  <si>
    <t>Z4572</t>
  </si>
  <si>
    <t>Z4573</t>
  </si>
  <si>
    <t>Z4574</t>
  </si>
  <si>
    <t>Z4575</t>
  </si>
  <si>
    <t>Z4576</t>
  </si>
  <si>
    <t>Z4577</t>
  </si>
  <si>
    <t>Z4578</t>
  </si>
  <si>
    <t>ZIP Code</t>
  </si>
  <si>
    <t xml:space="preserve">Tailspin Toys </t>
  </si>
  <si>
    <t>Robert Lyon</t>
  </si>
  <si>
    <t>Sanjay Patel</t>
  </si>
  <si>
    <t>Albany</t>
  </si>
  <si>
    <t>SD</t>
  </si>
  <si>
    <t>123456</t>
  </si>
  <si>
    <t>098765</t>
  </si>
  <si>
    <t>Moline</t>
  </si>
  <si>
    <t>MO</t>
  </si>
  <si>
    <t xml:space="preserve">1 - Tailspin Toys </t>
  </si>
  <si>
    <t>Contoso, Ltd</t>
  </si>
  <si>
    <t>2 - Contoso, Ltd</t>
  </si>
  <si>
    <t>432-555-0178</t>
  </si>
  <si>
    <t>432-555-0189</t>
  </si>
  <si>
    <t>432-555-0187</t>
  </si>
  <si>
    <r>
      <rPr>
        <b/>
        <sz val="11"/>
        <color theme="2" tint="-0.749961851863155"/>
        <rFont val="Calibri"/>
        <family val="2"/>
        <scheme val="minor"/>
      </rPr>
      <t>Note:</t>
    </r>
    <r>
      <rPr>
        <sz val="11"/>
        <color theme="2" tint="-0.749961851863155"/>
        <rFont val="Calibri"/>
        <family val="2"/>
        <scheme val="minor"/>
      </rPr>
      <t xml:space="preserve">  If you assign the same number to more than one Invoice the entries will turn red to alert you to the duplication. </t>
    </r>
  </si>
  <si>
    <t>About this invoice tracker</t>
  </si>
  <si>
    <t>This invoice tracker is designed to maintain a history of customers, invoices, and invoice details so you can store multiple invoices without creating multiple files. You can also use this invoice tracker to analyze your previously invoiced data. For example, you can view all invoices for a customer, a specific project, or view all invoices for the last month, the last year, and more.</t>
  </si>
  <si>
    <t xml:space="preserve">Before you get started, take a look at the sample data provided. On the invoice sheet, select the cell to the right of invoice # (cell L8) and a drop down list will appear. Select the drop down arrow and then select a sample invoice. Notice all of the invoice information automatically changes to reflect the selected invoice. Now, look at the customers, invoices - main, and invoice details sheets. Each of these sheets supply information to the invoice and any changes you make will be updated automatically. </t>
  </si>
  <si>
    <t>Modify the invoice sheet so it reflects your company information using the following steps:</t>
  </si>
  <si>
    <r>
      <t xml:space="preserve">Navigate to the </t>
    </r>
    <r>
      <rPr>
        <b/>
        <sz val="11"/>
        <color theme="2" tint="-0.749961851863155"/>
        <rFont val="Calibri"/>
        <family val="2"/>
        <scheme val="minor"/>
      </rPr>
      <t xml:space="preserve">invoice </t>
    </r>
    <r>
      <rPr>
        <sz val="11"/>
        <color theme="2" tint="-0.749961851863155"/>
        <rFont val="Calibri"/>
        <family val="2"/>
        <scheme val="minor"/>
      </rPr>
      <t xml:space="preserve">sheet, and on the </t>
    </r>
    <r>
      <rPr>
        <b/>
        <sz val="11"/>
        <color theme="2" tint="-0.749961851863155"/>
        <rFont val="Calibri"/>
        <family val="2"/>
        <scheme val="minor"/>
      </rPr>
      <t>review</t>
    </r>
    <r>
      <rPr>
        <sz val="11"/>
        <color theme="2" tint="-0.749961851863155"/>
        <rFont val="Calibri"/>
        <family val="2"/>
        <scheme val="minor"/>
      </rPr>
      <t xml:space="preserve"> tab, in the </t>
    </r>
    <r>
      <rPr>
        <b/>
        <sz val="11"/>
        <color theme="2" tint="-0.749961851863155"/>
        <rFont val="Calibri"/>
        <family val="2"/>
        <scheme val="minor"/>
      </rPr>
      <t>changes</t>
    </r>
    <r>
      <rPr>
        <sz val="11"/>
        <color theme="2" tint="-0.749961851863155"/>
        <rFont val="Calibri"/>
        <family val="2"/>
        <scheme val="minor"/>
      </rPr>
      <t xml:space="preserve"> group, select </t>
    </r>
    <r>
      <rPr>
        <b/>
        <sz val="11"/>
        <color theme="2" tint="-0.749961851863155"/>
        <rFont val="Calibri"/>
        <family val="2"/>
        <scheme val="minor"/>
      </rPr>
      <t>unprotect sheet</t>
    </r>
    <r>
      <rPr>
        <sz val="11"/>
        <color theme="2" tint="-0.749961851863155"/>
        <rFont val="Calibri"/>
        <family val="2"/>
        <scheme val="minor"/>
      </rPr>
      <t xml:space="preserve">. </t>
    </r>
  </si>
  <si>
    <r>
      <rPr>
        <b/>
        <sz val="11"/>
        <color theme="2" tint="-0.749961851863155"/>
        <rFont val="Calibri"/>
        <family val="2"/>
        <scheme val="minor"/>
      </rPr>
      <t>Note:</t>
    </r>
    <r>
      <rPr>
        <sz val="11"/>
        <color theme="2" tint="-0.749961851863155"/>
        <rFont val="Calibri"/>
        <family val="2"/>
        <scheme val="minor"/>
      </rPr>
      <t xml:space="preserve"> The invoice sheet is protected to help avoid unintentional changes, since, as previously mentioned, the majority of the data on this sheet is pulled from all other sheets in the workbook. </t>
    </r>
  </si>
  <si>
    <t xml:space="preserve">Customize the invoice header by typing in your company name, street address, city, state, ZIP, email address, website, and so on. At the bottom of the invoice (row 43), modify the payment instructions. </t>
  </si>
  <si>
    <r>
      <rPr>
        <b/>
        <sz val="11"/>
        <color theme="2" tint="-0.749961851863155"/>
        <rFont val="Calibri"/>
        <family val="2"/>
        <scheme val="minor"/>
      </rPr>
      <t>Important!</t>
    </r>
    <r>
      <rPr>
        <sz val="11"/>
        <color theme="2" tint="-0.749961851863155"/>
        <rFont val="Calibri"/>
        <family val="2"/>
        <scheme val="minor"/>
      </rPr>
      <t xml:space="preserve"> Do not modify the billing or invoice information. All of these cells have formulas that will automatically update the invoice, as noted in the introduction.  </t>
    </r>
  </si>
  <si>
    <r>
      <rPr>
        <i/>
        <sz val="11"/>
        <color theme="2" tint="-0.749961851863155"/>
        <rFont val="Calibri"/>
        <family val="2"/>
        <scheme val="minor"/>
      </rPr>
      <t xml:space="preserve">(Optional) </t>
    </r>
    <r>
      <rPr>
        <sz val="11"/>
        <color theme="2" tint="-0.749961851863155"/>
        <rFont val="Calibri"/>
        <family val="2"/>
        <scheme val="minor"/>
      </rPr>
      <t xml:space="preserve">Modify the colors throughout the workbook: On the </t>
    </r>
    <r>
      <rPr>
        <b/>
        <sz val="11"/>
        <color theme="2" tint="-0.749961851863155"/>
        <rFont val="Calibri"/>
        <family val="2"/>
        <scheme val="minor"/>
      </rPr>
      <t>page layout</t>
    </r>
    <r>
      <rPr>
        <sz val="11"/>
        <color theme="2" tint="-0.749961851863155"/>
        <rFont val="Calibri"/>
        <family val="2"/>
        <scheme val="minor"/>
      </rPr>
      <t xml:space="preserve"> tab, in the </t>
    </r>
    <r>
      <rPr>
        <b/>
        <sz val="11"/>
        <color theme="2" tint="-0.749961851863155"/>
        <rFont val="Calibri"/>
        <family val="2"/>
        <scheme val="minor"/>
      </rPr>
      <t>themes</t>
    </r>
    <r>
      <rPr>
        <sz val="11"/>
        <color theme="2" tint="-0.749961851863155"/>
        <rFont val="Calibri"/>
        <family val="2"/>
        <scheme val="minor"/>
      </rPr>
      <t xml:space="preserve"> group, select </t>
    </r>
    <r>
      <rPr>
        <b/>
        <sz val="11"/>
        <color theme="2" tint="-0.749961851863155"/>
        <rFont val="Calibri"/>
        <family val="2"/>
        <scheme val="minor"/>
      </rPr>
      <t>colors</t>
    </r>
    <r>
      <rPr>
        <sz val="11"/>
        <color theme="2" tint="-0.749961851863155"/>
        <rFont val="Calibri"/>
        <family val="2"/>
        <scheme val="minor"/>
      </rPr>
      <t xml:space="preserve"> and select another theme color set from the color gallery. </t>
    </r>
  </si>
  <si>
    <r>
      <t xml:space="preserve">After you've made your desired changes, return to the invoice sheet and on the </t>
    </r>
    <r>
      <rPr>
        <b/>
        <sz val="11"/>
        <color theme="2" tint="-0.749961851863155"/>
        <rFont val="Calibri"/>
        <family val="2"/>
        <scheme val="minor"/>
      </rPr>
      <t>review</t>
    </r>
    <r>
      <rPr>
        <sz val="11"/>
        <color theme="2" tint="-0.749961851863155"/>
        <rFont val="Calibri"/>
        <family val="2"/>
        <scheme val="minor"/>
      </rPr>
      <t xml:space="preserve"> tab, in the </t>
    </r>
    <r>
      <rPr>
        <b/>
        <sz val="11"/>
        <color theme="2" tint="-0.749961851863155"/>
        <rFont val="Calibri"/>
        <family val="2"/>
        <scheme val="minor"/>
      </rPr>
      <t>changes</t>
    </r>
    <r>
      <rPr>
        <sz val="11"/>
        <color theme="2" tint="-0.749961851863155"/>
        <rFont val="Calibri"/>
        <family val="2"/>
        <scheme val="minor"/>
      </rPr>
      <t xml:space="preserve"> group, select </t>
    </r>
    <r>
      <rPr>
        <b/>
        <sz val="11"/>
        <color theme="2" tint="-0.749961851863155"/>
        <rFont val="Calibri"/>
        <family val="2"/>
        <scheme val="minor"/>
      </rPr>
      <t>protect</t>
    </r>
    <r>
      <rPr>
        <sz val="11"/>
        <color theme="2" tint="-0.749961851863155"/>
        <rFont val="Calibri"/>
        <family val="2"/>
        <scheme val="minor"/>
      </rPr>
      <t xml:space="preserve"> </t>
    </r>
    <r>
      <rPr>
        <b/>
        <sz val="11"/>
        <color theme="2" tint="-0.749961851863155"/>
        <rFont val="Calibri"/>
        <family val="2"/>
        <scheme val="minor"/>
      </rPr>
      <t>sheet</t>
    </r>
    <r>
      <rPr>
        <sz val="11"/>
        <color theme="2" tint="-0.749961851863155"/>
        <rFont val="Calibri"/>
        <family val="2"/>
        <scheme val="minor"/>
      </rPr>
      <t xml:space="preserve">, and then select </t>
    </r>
    <r>
      <rPr>
        <b/>
        <sz val="11"/>
        <color theme="2" tint="-0.749961851863155"/>
        <rFont val="Calibri"/>
        <family val="2"/>
        <scheme val="minor"/>
      </rPr>
      <t>OK</t>
    </r>
    <r>
      <rPr>
        <sz val="11"/>
        <color theme="2" tint="-0.749961851863155"/>
        <rFont val="Calibri"/>
        <family val="2"/>
        <scheme val="minor"/>
      </rPr>
      <t>. When the invoice sheet is protected the only cell you can select is the cell with invoice # drop down.</t>
    </r>
  </si>
  <si>
    <t xml:space="preserve">On the customers sheet, enter customer information such as the company name and address. Note that the company # is an important entry as it provides a unique identifier for each company that is used throughout the invoice tracker. Also note you only need to add a company once. For subsequent invoices to the same company, this step can be skipped. </t>
  </si>
  <si>
    <r>
      <rPr>
        <b/>
        <sz val="11"/>
        <color theme="2" tint="-0.749961851863155"/>
        <rFont val="Calibri"/>
        <family val="2"/>
        <scheme val="minor"/>
      </rPr>
      <t>Note:</t>
    </r>
    <r>
      <rPr>
        <sz val="11"/>
        <color theme="2" tint="-0.749961851863155"/>
        <rFont val="Calibri"/>
        <family val="2"/>
        <scheme val="minor"/>
      </rPr>
      <t xml:space="preserve">  If you assign the same number to more than one company or enter the same company name more than once, the entries will turn </t>
    </r>
    <r>
      <rPr>
        <b/>
        <sz val="11"/>
        <color theme="5"/>
        <rFont val="Calibri"/>
        <family val="2"/>
        <scheme val="minor"/>
      </rPr>
      <t>red</t>
    </r>
    <r>
      <rPr>
        <sz val="11"/>
        <color theme="2" tint="-0.749961851863155"/>
        <rFont val="Calibri"/>
        <family val="2"/>
        <scheme val="minor"/>
      </rPr>
      <t xml:space="preserve"> to alert you to the duplication. </t>
    </r>
  </si>
  <si>
    <t>On the invoices - main sheet, enter the primary information for your invoice such as, invoice #, invoice date, and project description. Like the company #, the invoice # is an important entry as it provides a unique identifier for each invoice and is used throughout the invoice tracker. Another important entry is the company. When you select a company from the drop down provided it associates your invoice with that company. Then when you select an invoice # on the invoice sheet, that company's information, such as company name and address, will automatically be populated on the invoice.</t>
  </si>
  <si>
    <t>On the invoice details sheet, enter the details for your invoice, such as an item description, item #, quantity (qty), and unit price. The invoice # drop down provides a list of invoices you entered on the invoices - main sheet to facilitate data entry. Similar to the company # in the previous step, the invoice # associates that detail item with a specific invoice. When you select an invoice # on the invoice sheet from the invoice # drop down, the related invoice detail items will appear for that invoice.</t>
  </si>
  <si>
    <r>
      <rPr>
        <b/>
        <sz val="11"/>
        <color theme="2" tint="-0.749961851863155"/>
        <rFont val="Calibri"/>
        <family val="2"/>
        <scheme val="minor"/>
      </rPr>
      <t>Note:</t>
    </r>
    <r>
      <rPr>
        <sz val="11"/>
        <color theme="2" tint="-0.749961851863155"/>
        <rFont val="Calibri"/>
        <family val="2"/>
        <scheme val="minor"/>
      </rPr>
      <t xml:space="preserve"> You are limited to 25 details items per invoice. If more than 25 items are added, all corresponding entries will turn </t>
    </r>
    <r>
      <rPr>
        <b/>
        <sz val="11"/>
        <color theme="5"/>
        <rFont val="Calibri"/>
        <family val="2"/>
        <scheme val="minor"/>
      </rPr>
      <t>red</t>
    </r>
    <r>
      <rPr>
        <sz val="11"/>
        <color theme="2" tint="-0.749961851863155"/>
        <rFont val="Calibri"/>
        <family val="2"/>
        <scheme val="minor"/>
      </rPr>
      <t xml:space="preserve"> to alert you to this limitation. If you have more than 25 invoice items you will need to create a second invoice. </t>
    </r>
  </si>
  <si>
    <t>The data for customers, invoices, and invoice details are stored in Excel tables. When you add a new row to a table, the newly added row will be formatted automatically and any calculations will be copied. To add new table rows do one of the following:</t>
  </si>
  <si>
    <r>
      <t xml:space="preserve">If the table does not have a total row, start typing below the table and it will automatically expand when you press the </t>
    </r>
    <r>
      <rPr>
        <b/>
        <sz val="11"/>
        <color theme="2" tint="-0.749961851863155"/>
        <rFont val="Calibri"/>
        <family val="2"/>
        <scheme val="minor"/>
      </rPr>
      <t>enter</t>
    </r>
    <r>
      <rPr>
        <sz val="11"/>
        <color theme="2" tint="-0.749961851863155"/>
        <rFont val="Calibri"/>
        <family val="2"/>
        <scheme val="minor"/>
      </rPr>
      <t xml:space="preserve"> or </t>
    </r>
    <r>
      <rPr>
        <b/>
        <sz val="11"/>
        <color theme="2" tint="-0.749961851863155"/>
        <rFont val="Calibri"/>
        <family val="2"/>
        <scheme val="minor"/>
      </rPr>
      <t>tab</t>
    </r>
    <r>
      <rPr>
        <sz val="11"/>
        <color theme="2" tint="-0.749961851863155"/>
        <rFont val="Calibri"/>
        <family val="2"/>
        <scheme val="minor"/>
      </rPr>
      <t xml:space="preserve"> key</t>
    </r>
  </si>
  <si>
    <r>
      <t xml:space="preserve">Place your pointer in the last cell above the total row, then in the invoices table in the notes cell for the last invoice, press </t>
    </r>
    <r>
      <rPr>
        <b/>
        <sz val="11"/>
        <color theme="2" tint="-0.749961851863155"/>
        <rFont val="Calibri"/>
        <family val="2"/>
        <scheme val="minor"/>
      </rPr>
      <t>tab.</t>
    </r>
  </si>
  <si>
    <r>
      <t xml:space="preserve">On the </t>
    </r>
    <r>
      <rPr>
        <b/>
        <sz val="11"/>
        <color theme="2" tint="-0.749961851863155"/>
        <rFont val="Calibri"/>
        <family val="2"/>
        <scheme val="minor"/>
      </rPr>
      <t>home</t>
    </r>
    <r>
      <rPr>
        <sz val="11"/>
        <color theme="2" tint="-0.749961851863155"/>
        <rFont val="Calibri"/>
        <family val="2"/>
        <scheme val="minor"/>
      </rPr>
      <t xml:space="preserve"> tab, in the </t>
    </r>
    <r>
      <rPr>
        <b/>
        <sz val="11"/>
        <color theme="2" tint="-0.749961851863155"/>
        <rFont val="Calibri"/>
        <family val="2"/>
        <scheme val="minor"/>
      </rPr>
      <t>cells</t>
    </r>
    <r>
      <rPr>
        <sz val="11"/>
        <color theme="2" tint="-0.749961851863155"/>
        <rFont val="Calibri"/>
        <family val="2"/>
        <scheme val="minor"/>
      </rPr>
      <t xml:space="preserve"> group, select </t>
    </r>
    <r>
      <rPr>
        <b/>
        <sz val="11"/>
        <color theme="2" tint="-0.749961851863155"/>
        <rFont val="Calibri"/>
        <family val="2"/>
        <scheme val="minor"/>
      </rPr>
      <t>insert,</t>
    </r>
    <r>
      <rPr>
        <sz val="11"/>
        <color theme="2" tint="-0.749961851863155"/>
        <rFont val="Calibri"/>
        <family val="2"/>
        <scheme val="minor"/>
      </rPr>
      <t xml:space="preserve"> and then select </t>
    </r>
    <r>
      <rPr>
        <b/>
        <sz val="11"/>
        <color theme="2" tint="-0.749961851863155"/>
        <rFont val="Calibri"/>
        <family val="2"/>
        <scheme val="minor"/>
      </rPr>
      <t>table rows above</t>
    </r>
    <r>
      <rPr>
        <sz val="11"/>
        <color theme="2" tint="-0.749961851863155"/>
        <rFont val="Calibri"/>
        <family val="2"/>
        <scheme val="minor"/>
      </rPr>
      <t xml:space="preserve"> or </t>
    </r>
    <r>
      <rPr>
        <b/>
        <sz val="11"/>
        <color theme="2" tint="-0.749961851863155"/>
        <rFont val="Calibri"/>
        <family val="2"/>
        <scheme val="minor"/>
      </rPr>
      <t>table rows below</t>
    </r>
    <r>
      <rPr>
        <sz val="11"/>
        <color theme="2" tint="-0.749961851863155"/>
        <rFont val="Calibri"/>
        <family val="2"/>
        <scheme val="minor"/>
      </rPr>
      <t xml:space="preserve">. </t>
    </r>
  </si>
  <si>
    <t>As noted in the introduction, after you have entered several invoices you can view a list of all invoices for a specific customer, project, a specified date interval, and much more. This type of analysis is accomplished using a filter which enables you to quickly narrow down a list of data. To access a filter on the customers, invoices, or invoice details tables, select a drop down arrow next to any table field name. A filter pane will display giving you a variety of filtering options. Here are a few filtering examples to help you get started:</t>
  </si>
  <si>
    <r>
      <rPr>
        <b/>
        <sz val="11"/>
        <color theme="4"/>
        <rFont val="Calibri"/>
        <family val="2"/>
        <scheme val="minor"/>
      </rPr>
      <t>To view the total amount you've invoiced a specific customer:</t>
    </r>
    <r>
      <rPr>
        <b/>
        <sz val="11"/>
        <color theme="2" tint="-0.749961851863155"/>
        <rFont val="Calibri"/>
        <family val="2"/>
        <scheme val="minor"/>
      </rPr>
      <t xml:space="preserve"> </t>
    </r>
    <r>
      <rPr>
        <sz val="11"/>
        <color theme="2" tint="-0.749961851863155"/>
        <rFont val="Calibri"/>
        <family val="2"/>
        <scheme val="minor"/>
      </rPr>
      <t xml:space="preserve">On the invoices - main sheet, to the right of the company # field, select the drop down arrow. In the filter pane, click </t>
    </r>
    <r>
      <rPr>
        <b/>
        <sz val="11"/>
        <color theme="2" tint="-0.749961851863155"/>
        <rFont val="Calibri"/>
        <family val="2"/>
        <scheme val="minor"/>
      </rPr>
      <t>select all</t>
    </r>
    <r>
      <rPr>
        <sz val="11"/>
        <color theme="2" tint="-0.749961851863155"/>
        <rFont val="Calibri"/>
        <family val="2"/>
        <scheme val="minor"/>
      </rPr>
      <t xml:space="preserve"> to deselect all companies, select the desired company, and then select </t>
    </r>
    <r>
      <rPr>
        <b/>
        <sz val="11"/>
        <color theme="2" tint="-0.749961851863155"/>
        <rFont val="Calibri"/>
        <family val="2"/>
        <scheme val="minor"/>
      </rPr>
      <t>OK</t>
    </r>
    <r>
      <rPr>
        <sz val="11"/>
        <color theme="2" tint="-0.749961851863155"/>
        <rFont val="Calibri"/>
        <family val="2"/>
        <scheme val="minor"/>
      </rPr>
      <t xml:space="preserve">. </t>
    </r>
  </si>
  <si>
    <r>
      <rPr>
        <b/>
        <sz val="11"/>
        <color theme="2" tint="-0.749961851863155"/>
        <rFont val="Calibri"/>
        <family val="2"/>
        <scheme val="minor"/>
      </rPr>
      <t>Tip:</t>
    </r>
    <r>
      <rPr>
        <sz val="11"/>
        <color theme="2" tint="-0.749961851863155"/>
        <rFont val="Calibri"/>
        <family val="2"/>
        <scheme val="minor"/>
      </rPr>
      <t xml:space="preserve"> In the </t>
    </r>
    <r>
      <rPr>
        <b/>
        <sz val="11"/>
        <color theme="2" tint="-0.749961851863155"/>
        <rFont val="Calibri"/>
        <family val="2"/>
        <scheme val="minor"/>
      </rPr>
      <t>filter</t>
    </r>
    <r>
      <rPr>
        <sz val="11"/>
        <color theme="2" tint="-0.749961851863155"/>
        <rFont val="Calibri"/>
        <family val="2"/>
        <scheme val="minor"/>
      </rPr>
      <t xml:space="preserve"> pane you can also type the customer name in the </t>
    </r>
    <r>
      <rPr>
        <b/>
        <sz val="11"/>
        <color theme="2" tint="-0.749961851863155"/>
        <rFont val="Calibri"/>
        <family val="2"/>
        <scheme val="minor"/>
      </rPr>
      <t>search</t>
    </r>
    <r>
      <rPr>
        <sz val="11"/>
        <color theme="2" tint="-0.749961851863155"/>
        <rFont val="Calibri"/>
        <family val="2"/>
        <scheme val="minor"/>
      </rPr>
      <t xml:space="preserve"> text box to quickly search the available list.</t>
    </r>
  </si>
  <si>
    <r>
      <rPr>
        <b/>
        <sz val="11"/>
        <color theme="4"/>
        <rFont val="Calibri"/>
        <family val="2"/>
        <scheme val="minor"/>
      </rPr>
      <t>To view all invoices for a specific customer and specific project(s):</t>
    </r>
    <r>
      <rPr>
        <sz val="11"/>
        <color theme="2" tint="-0.749961851863155"/>
        <rFont val="Calibri"/>
        <family val="2"/>
        <scheme val="minor"/>
      </rPr>
      <t xml:space="preserve"> Start by filtering for your desired customer using the steps provided in the previous example. Then, to the right of project #, select the drop down arrow. In the </t>
    </r>
    <r>
      <rPr>
        <b/>
        <sz val="11"/>
        <color theme="2" tint="-0.749961851863155"/>
        <rFont val="Calibri"/>
        <family val="2"/>
        <scheme val="minor"/>
      </rPr>
      <t>filter</t>
    </r>
    <r>
      <rPr>
        <sz val="11"/>
        <color theme="2" tint="-0.749961851863155"/>
        <rFont val="Calibri"/>
        <family val="2"/>
        <scheme val="minor"/>
      </rPr>
      <t xml:space="preserve"> pane, select the desired project or projects, and then select </t>
    </r>
    <r>
      <rPr>
        <b/>
        <sz val="11"/>
        <color theme="2" tint="-0.749961851863155"/>
        <rFont val="Calibri"/>
        <family val="2"/>
        <scheme val="minor"/>
      </rPr>
      <t>OK</t>
    </r>
    <r>
      <rPr>
        <sz val="11"/>
        <color theme="2" tint="-0.749961851863155"/>
        <rFont val="Calibri"/>
        <family val="2"/>
        <scheme val="minor"/>
      </rPr>
      <t xml:space="preserve">. </t>
    </r>
  </si>
  <si>
    <r>
      <rPr>
        <b/>
        <sz val="11"/>
        <color theme="4"/>
        <rFont val="Calibri"/>
        <family val="2"/>
        <scheme val="minor"/>
      </rPr>
      <t>To view all invoices for the previous month:</t>
    </r>
    <r>
      <rPr>
        <b/>
        <sz val="11"/>
        <color rgb="FF3DAFA7"/>
        <rFont val="Calibri"/>
        <family val="2"/>
        <scheme val="minor"/>
      </rPr>
      <t xml:space="preserve"> </t>
    </r>
    <r>
      <rPr>
        <sz val="11"/>
        <color theme="2" tint="-0.749961851863155"/>
        <rFont val="Calibri"/>
        <family val="2"/>
        <scheme val="minor"/>
      </rPr>
      <t>On the invoices - main sheet, to the right of the invoice date field, select the drop down arrow, point to date filters, and then select last month.</t>
    </r>
  </si>
  <si>
    <r>
      <rPr>
        <b/>
        <sz val="11"/>
        <color theme="4"/>
        <rFont val="Calibri"/>
        <family val="2"/>
        <scheme val="minor"/>
      </rPr>
      <t>To view all customers with the same area code:</t>
    </r>
    <r>
      <rPr>
        <sz val="11"/>
        <color rgb="FF3DAFA7"/>
        <rFont val="Calibri"/>
        <family val="2"/>
        <scheme val="minor"/>
      </rPr>
      <t xml:space="preserve"> </t>
    </r>
    <r>
      <rPr>
        <sz val="11"/>
        <color theme="2" tint="-0.749961851863155"/>
        <rFont val="Calibri"/>
        <family val="2"/>
        <scheme val="minor"/>
      </rPr>
      <t xml:space="preserve">On the customers sheet, to the right of the phone field, select the drop down arrow. In the filter pane, click in the search text box, type the area code and then select </t>
    </r>
    <r>
      <rPr>
        <b/>
        <sz val="11"/>
        <color theme="2" tint="-0.749961851863155"/>
        <rFont val="Calibri"/>
        <family val="2"/>
        <scheme val="minor"/>
      </rPr>
      <t>OK.</t>
    </r>
    <r>
      <rPr>
        <sz val="11"/>
        <color theme="2" tint="-0.749961851863155"/>
        <rFont val="Calibri"/>
        <family val="2"/>
        <scheme val="minor"/>
      </rPr>
      <t xml:space="preserve"> </t>
    </r>
  </si>
  <si>
    <t>If a table has a total row, such as customers and Invoices, the calculated totals will reflect only your filtered list.</t>
  </si>
  <si>
    <r>
      <t xml:space="preserve">To clear a single filter, select the drop down arrow for a previously filtered column and then select </t>
    </r>
    <r>
      <rPr>
        <b/>
        <sz val="11"/>
        <color theme="2" tint="-0.749961851863155"/>
        <rFont val="Calibri"/>
        <family val="2"/>
        <scheme val="minor"/>
      </rPr>
      <t xml:space="preserve">clear filter from </t>
    </r>
    <r>
      <rPr>
        <b/>
        <i/>
        <sz val="11"/>
        <color theme="2" tint="-0.749961851863155"/>
        <rFont val="Calibri"/>
        <family val="2"/>
        <scheme val="minor"/>
      </rPr>
      <t>&lt;field name&gt;</t>
    </r>
    <r>
      <rPr>
        <sz val="11"/>
        <color theme="2" tint="-0.749961851863155"/>
        <rFont val="Calibri"/>
        <family val="2"/>
        <scheme val="minor"/>
      </rPr>
      <t>.</t>
    </r>
  </si>
  <si>
    <r>
      <t xml:space="preserve">To clear multiple filters at the same time, place your cell pointer in the table, on the </t>
    </r>
    <r>
      <rPr>
        <b/>
        <sz val="11"/>
        <color theme="2" tint="-0.749961851863155"/>
        <rFont val="Calibri"/>
        <family val="2"/>
        <scheme val="minor"/>
      </rPr>
      <t>home</t>
    </r>
    <r>
      <rPr>
        <sz val="11"/>
        <color theme="2" tint="-0.749961851863155"/>
        <rFont val="Calibri"/>
        <family val="2"/>
        <scheme val="minor"/>
      </rPr>
      <t xml:space="preserve"> tab, in the </t>
    </r>
    <r>
      <rPr>
        <b/>
        <sz val="11"/>
        <color theme="2" tint="-0.749961851863155"/>
        <rFont val="Calibri"/>
        <family val="2"/>
        <scheme val="minor"/>
      </rPr>
      <t>editing</t>
    </r>
    <r>
      <rPr>
        <sz val="11"/>
        <color theme="2" tint="-0.749961851863155"/>
        <rFont val="Calibri"/>
        <family val="2"/>
        <scheme val="minor"/>
      </rPr>
      <t xml:space="preserve"> group, select </t>
    </r>
    <r>
      <rPr>
        <b/>
        <sz val="11"/>
        <color theme="2" tint="-0.749961851863155"/>
        <rFont val="Calibri"/>
        <family val="2"/>
        <scheme val="minor"/>
      </rPr>
      <t>sort &amp; filter</t>
    </r>
    <r>
      <rPr>
        <sz val="11"/>
        <color theme="2" tint="-0.749961851863155"/>
        <rFont val="Calibri"/>
        <family val="2"/>
        <scheme val="minor"/>
      </rPr>
      <t xml:space="preserve">, and then select </t>
    </r>
    <r>
      <rPr>
        <b/>
        <sz val="11"/>
        <color theme="2" tint="-0.749961851863155"/>
        <rFont val="Calibri"/>
        <family val="2"/>
        <scheme val="minor"/>
      </rPr>
      <t>clear.</t>
    </r>
  </si>
  <si>
    <t>tailspin@interestingsite.com</t>
  </si>
  <si>
    <t>Unit price</t>
  </si>
  <si>
    <t>Invoice date</t>
  </si>
  <si>
    <t>Project description</t>
  </si>
  <si>
    <t>Tax rate</t>
  </si>
  <si>
    <t>Invoice total</t>
  </si>
  <si>
    <t>Detail total</t>
  </si>
  <si>
    <t>Company name</t>
  </si>
  <si>
    <t>Contact name</t>
  </si>
  <si>
    <t>567 Walnut Ln.</t>
  </si>
  <si>
    <t>345 Cherry St.</t>
  </si>
  <si>
    <t>contoso@interestingsite.com</t>
  </si>
  <si>
    <t>Invoice Details</t>
  </si>
  <si>
    <r>
      <rPr>
        <b/>
        <sz val="11"/>
        <color theme="2" tint="-0.749961851863155"/>
        <rFont val="Calibri"/>
        <family val="2"/>
        <scheme val="minor"/>
      </rPr>
      <t>Tip:</t>
    </r>
    <r>
      <rPr>
        <sz val="11"/>
        <color theme="2" tint="-0.749961851863155"/>
        <rFont val="Calibri"/>
        <family val="2"/>
        <scheme val="minor"/>
      </rPr>
      <t xml:space="preserve"> Create a custom theme color set to match your company branding. To do so, on the</t>
    </r>
    <r>
      <rPr>
        <b/>
        <sz val="11"/>
        <color theme="2" tint="-0.749961851863155"/>
        <rFont val="Calibri"/>
        <family val="2"/>
        <scheme val="minor"/>
      </rPr>
      <t xml:space="preserve"> page layout</t>
    </r>
    <r>
      <rPr>
        <sz val="11"/>
        <color theme="2" tint="-0.749961851863155"/>
        <rFont val="Calibri"/>
        <family val="2"/>
        <scheme val="minor"/>
      </rPr>
      <t xml:space="preserve"> tab, in the </t>
    </r>
    <r>
      <rPr>
        <b/>
        <sz val="11"/>
        <color theme="2" tint="-0.749961851863155"/>
        <rFont val="Calibri"/>
        <family val="2"/>
        <scheme val="minor"/>
      </rPr>
      <t>themes</t>
    </r>
    <r>
      <rPr>
        <sz val="11"/>
        <color theme="2" tint="-0.749961851863155"/>
        <rFont val="Calibri"/>
        <family val="2"/>
        <scheme val="minor"/>
      </rPr>
      <t xml:space="preserve"> group, select </t>
    </r>
    <r>
      <rPr>
        <b/>
        <sz val="11"/>
        <color theme="2" tint="-0.749961851863155"/>
        <rFont val="Calibri"/>
        <family val="2"/>
        <scheme val="minor"/>
      </rPr>
      <t>colors</t>
    </r>
    <r>
      <rPr>
        <sz val="11"/>
        <color theme="2" tint="-0.749961851863155"/>
        <rFont val="Calibri"/>
        <family val="2"/>
        <scheme val="minor"/>
      </rPr>
      <t>, and then select</t>
    </r>
    <r>
      <rPr>
        <b/>
        <sz val="11"/>
        <color theme="2" tint="-0.749961851863155"/>
        <rFont val="Calibri"/>
        <family val="2"/>
        <scheme val="minor"/>
      </rPr>
      <t xml:space="preserve"> create new theme colors</t>
    </r>
    <r>
      <rPr>
        <sz val="11"/>
        <color theme="2" tint="-0.749961851863155"/>
        <rFont val="Calibri"/>
        <family val="2"/>
        <scheme val="minor"/>
      </rPr>
      <t xml:space="preserve">. </t>
    </r>
  </si>
  <si>
    <t>Sreaming Swift Counts</t>
  </si>
  <si>
    <t>Location, name of area, Town , Village etc</t>
  </si>
  <si>
    <t>Name of Street ( Grid Reference</t>
  </si>
  <si>
    <t>Number of Birds</t>
  </si>
  <si>
    <t>Date of Visit</t>
  </si>
  <si>
    <t>Time of Visit</t>
  </si>
  <si>
    <t>Type of Building</t>
  </si>
  <si>
    <t>Age of Building if known</t>
  </si>
  <si>
    <t>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</si>
</sst>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quot;$&quot;#,##0.00_);\(&quot;$&quot;#,##0.00\)"/>
    <numFmt numFmtId="165" formatCode="_(* #,##0_);_(* \(#,##0\);_(* &quot;-&quot;_);_(@_)"/>
    <numFmt numFmtId="166" formatCode="_(&quot;$&quot;* #,##0.00_);_(&quot;$&quot;* \(#,##0.00\);_(&quot;$&quot;* &quot;-&quot;??_);_(@_)"/>
    <numFmt numFmtId="167" formatCode="_(* #,##0.00_);_(* \(#,##0.00\);_(* &quot;-&quot;??_);_(@_)"/>
    <numFmt numFmtId="168" formatCode="&quot;$&quot;#,##0.00"/>
    <numFmt numFmtId="169" formatCode="00000"/>
    <numFmt numFmtId="170" formatCode="_)@\ \ "/>
    <numFmt numFmtId="171" formatCode="_)#;_)#;_)#;_)@"/>
    <numFmt numFmtId="172" formatCode="#_)"/>
    <numFmt numFmtId="173" formatCode="[&lt;=9999999]###\-####;\(###\)\ ###\-####"/>
  </numFmts>
  <fonts count="37" x14ac:knownFonts="1">
    <font>
      <sz val="11"/>
      <color theme="2" tint="-0.749961851863155"/>
      <name val="Calibri"/>
      <family val="2"/>
      <scheme val="minor"/>
    </font>
    <font>
      <b/>
      <sz val="10"/>
      <name val="Arial"/>
      <family val="2"/>
    </font>
    <font>
      <sz val="10"/>
      <name val="Calibri"/>
      <family val="2"/>
      <scheme val="minor"/>
    </font>
    <font>
      <sz val="14"/>
      <color theme="4" tint="-0.24994659260841701"/>
      <name val="Calibri"/>
      <family val="2"/>
    </font>
    <font>
      <sz val="10"/>
      <color theme="4" tint="0.59999389629810485"/>
      <name val="Calibri"/>
      <family val="2"/>
    </font>
    <font>
      <sz val="10"/>
      <color theme="2" tint="-0.749961851863155"/>
      <name val="Calibri"/>
      <family val="2"/>
      <scheme val="minor"/>
    </font>
    <font>
      <sz val="12"/>
      <color theme="4" tint="-0.499984740745262"/>
      <name val="Calibri"/>
      <family val="2"/>
      <scheme val="minor"/>
    </font>
    <font>
      <sz val="16"/>
      <color theme="4" tint="-0.24994659260841701"/>
      <name val="Calibri"/>
      <family val="2"/>
      <scheme val="minor"/>
    </font>
    <font>
      <sz val="14"/>
      <color theme="4" tint="-0.24994659260841701"/>
      <name val="Calibri"/>
      <family val="2"/>
      <scheme val="minor"/>
    </font>
    <font>
      <b/>
      <sz val="25"/>
      <color theme="0"/>
      <name val="Arial"/>
      <family val="2"/>
      <scheme val="major"/>
    </font>
    <font>
      <sz val="11"/>
      <color theme="2" tint="-0.89996032593768116"/>
      <name val="Calibri"/>
      <family val="2"/>
      <scheme val="minor"/>
    </font>
    <font>
      <b/>
      <sz val="11"/>
      <color theme="1"/>
      <name val="Calibri"/>
      <family val="2"/>
      <scheme val="minor"/>
    </font>
    <font>
      <sz val="11"/>
      <color theme="5" tint="-0.24994659260841701"/>
      <name val="Calibri"/>
      <family val="2"/>
      <scheme val="minor"/>
    </font>
    <font>
      <sz val="14"/>
      <color theme="4" tint="-0.24994659260841701"/>
      <name val="Arial"/>
      <family val="2"/>
      <scheme val="major"/>
    </font>
    <font>
      <sz val="12"/>
      <color theme="4" tint="-0.499984740745262"/>
      <name val="Arial"/>
      <family val="2"/>
      <scheme val="major"/>
    </font>
    <font>
      <sz val="10"/>
      <color theme="1" tint="4.9989318521683403E-2"/>
      <name val="Calibri"/>
      <family val="2"/>
      <scheme val="minor"/>
    </font>
    <font>
      <sz val="11"/>
      <color theme="4" tint="-0.24994659260841701"/>
      <name val="Calibri"/>
      <family val="2"/>
      <scheme val="minor"/>
    </font>
    <font>
      <sz val="11"/>
      <color theme="1" tint="0.14993743705557422"/>
      <name val="Calibri"/>
      <family val="2"/>
      <scheme val="minor"/>
    </font>
    <font>
      <sz val="11"/>
      <color theme="2" tint="-0.89989928891872917"/>
      <name val="Calibri"/>
      <family val="2"/>
      <scheme val="minor"/>
    </font>
    <font>
      <sz val="11"/>
      <color theme="4" tint="-0.24994659260841701"/>
      <name val="Arial"/>
      <family val="2"/>
      <scheme val="major"/>
    </font>
    <font>
      <b/>
      <sz val="11"/>
      <color theme="2" tint="-0.749961851863155"/>
      <name val="Calibri"/>
      <family val="2"/>
      <scheme val="minor"/>
    </font>
    <font>
      <i/>
      <sz val="11"/>
      <color theme="2" tint="-0.749961851863155"/>
      <name val="Calibri"/>
      <family val="2"/>
      <scheme val="minor"/>
    </font>
    <font>
      <b/>
      <sz val="11"/>
      <color rgb="FF3DAFA7"/>
      <name val="Calibri"/>
      <family val="2"/>
      <scheme val="minor"/>
    </font>
    <font>
      <sz val="11"/>
      <color rgb="FF3DAFA7"/>
      <name val="Calibri"/>
      <family val="2"/>
      <scheme val="minor"/>
    </font>
    <font>
      <b/>
      <sz val="11"/>
      <color theme="4"/>
      <name val="Calibri"/>
      <family val="2"/>
      <scheme val="minor"/>
    </font>
    <font>
      <b/>
      <i/>
      <sz val="11"/>
      <color theme="2" tint="-0.749961851863155"/>
      <name val="Calibri"/>
      <family val="2"/>
      <scheme val="minor"/>
    </font>
    <font>
      <sz val="11"/>
      <color rgb="FF0F5766"/>
      <name val="Calibri"/>
      <family val="2"/>
      <scheme val="minor"/>
    </font>
    <font>
      <sz val="10"/>
      <color rgb="FF0F5766"/>
      <name val="Calibri"/>
      <family val="2"/>
      <scheme val="minor"/>
    </font>
    <font>
      <b/>
      <sz val="11"/>
      <color theme="5"/>
      <name val="Calibri"/>
      <family val="2"/>
      <scheme val="minor"/>
    </font>
    <font>
      <b/>
      <sz val="11"/>
      <color theme="4" tint="-0.24994659260841701"/>
      <name val="Arial"/>
      <family val="2"/>
      <scheme val="major"/>
    </font>
    <font>
      <b/>
      <sz val="11"/>
      <name val="Calibri"/>
      <family val="1"/>
      <scheme val="minor"/>
    </font>
    <font>
      <b/>
      <sz val="11"/>
      <color theme="2" tint="-0.89996032593768116"/>
      <name val="Calibri"/>
      <family val="2"/>
      <scheme val="minor"/>
    </font>
    <font>
      <b/>
      <sz val="11"/>
      <name val="Calibri"/>
      <family val="2"/>
      <scheme val="minor"/>
    </font>
    <font>
      <b/>
      <sz val="18"/>
      <color theme="4" tint="-0.499984740745262"/>
      <name val="Arial"/>
      <family val="2"/>
      <scheme val="major"/>
    </font>
    <font>
      <b/>
      <sz val="18"/>
      <color theme="2" tint="-0.749961851863155"/>
      <name val="Arial"/>
      <family val="2"/>
      <scheme val="major"/>
    </font>
    <font>
      <b/>
      <sz val="14"/>
      <color theme="2" tint="-0.749992370372631"/>
      <name val="Calibri"/>
      <family val="2"/>
      <scheme val="minor"/>
    </font>
    <font>
      <b/>
      <sz val="14"/>
      <color theme="2" tint="-0.749992370372631"/>
      <name val="Arial"/>
      <family val="2"/>
      <scheme val="major"/>
    </font>
  </fonts>
  <fills count="7">
    <fill>
      <patternFill patternType="none"/>
    </fill>
    <fill>
      <patternFill patternType="gray125"/>
    </fill>
    <fill>
      <patternFill patternType="solid">
        <fgColor theme="4" tint="0.39997558519241921"/>
        <bgColor indexed="64"/>
      </patternFill>
    </fill>
    <fill>
      <patternFill patternType="solid">
        <fgColor theme="4" tint="0.39997558519241921"/>
        <bgColor indexed="65"/>
      </patternFill>
    </fill>
    <fill>
      <patternFill patternType="solid">
        <fgColor theme="4" tint="-0.24994659260841701"/>
        <bgColor indexed="64"/>
      </patternFill>
    </fill>
    <fill>
      <patternFill patternType="solid">
        <fgColor theme="2"/>
        <bgColor indexed="64"/>
      </patternFill>
    </fill>
    <fill>
      <patternFill patternType="solid">
        <fgColor theme="4" tint="-0.249977111117893"/>
        <bgColor indexed="64"/>
      </patternFill>
    </fill>
  </fills>
  <borders count="11">
    <border>
      <left/>
      <right/>
      <top/>
      <bottom/>
      <diagonal/>
    </border>
    <border>
      <left style="thin">
        <color theme="4"/>
      </left>
      <right style="thin">
        <color theme="4"/>
      </right>
      <top style="double">
        <color theme="4"/>
      </top>
      <bottom style="thin">
        <color theme="4"/>
      </bottom>
      <diagonal/>
    </border>
    <border>
      <left/>
      <right/>
      <top/>
      <bottom style="thick">
        <color theme="4" tint="0.59996337778862885"/>
      </bottom>
      <diagonal/>
    </border>
    <border>
      <left/>
      <right style="thick">
        <color theme="0"/>
      </right>
      <top/>
      <bottom/>
      <diagonal/>
    </border>
    <border>
      <left style="thick">
        <color theme="0"/>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ck">
        <color theme="4" tint="0.59996337778862885"/>
      </left>
      <right/>
      <top style="thick">
        <color theme="4" tint="0.59996337778862885"/>
      </top>
      <bottom style="thick">
        <color theme="4" tint="0.59996337778862885"/>
      </bottom>
      <diagonal/>
    </border>
    <border>
      <left/>
      <right/>
      <top style="thick">
        <color theme="4" tint="0.59996337778862885"/>
      </top>
      <bottom style="thick">
        <color theme="4" tint="0.59996337778862885"/>
      </bottom>
      <diagonal/>
    </border>
    <border>
      <left/>
      <right style="thick">
        <color theme="4" tint="0.59996337778862885"/>
      </right>
      <top style="thick">
        <color theme="4" tint="0.59996337778862885"/>
      </top>
      <bottom style="thick">
        <color theme="4" tint="0.59996337778862885"/>
      </bottom>
      <diagonal/>
    </border>
  </borders>
  <cellStyleXfs count="13">
    <xf numFmtId="0" fontId="0" fillId="0" borderId="0" applyNumberFormat="0" applyFill="0" applyBorder="0">
      <alignment vertical="top" wrapText="1"/>
    </xf>
    <xf numFmtId="0" fontId="17" fillId="0" borderId="0" applyNumberFormat="0" applyFill="0" applyBorder="0" applyAlignment="0" applyProtection="0"/>
    <xf numFmtId="0" fontId="14" fillId="0" borderId="0" applyNumberFormat="0" applyFill="0" applyBorder="0" applyProtection="0">
      <alignment vertical="center"/>
    </xf>
    <xf numFmtId="0" fontId="3" fillId="0" borderId="0" applyNumberFormat="0" applyFill="0" applyBorder="0" applyAlignment="0" applyProtection="0"/>
    <xf numFmtId="9" fontId="2" fillId="0" borderId="0" applyFont="0" applyFill="0" applyBorder="0" applyAlignment="0" applyProtection="0"/>
    <xf numFmtId="0" fontId="16" fillId="0" borderId="0" applyNumberFormat="0" applyFill="0" applyBorder="0" applyAlignment="0" applyProtection="0">
      <alignment vertical="top" wrapText="1"/>
    </xf>
    <xf numFmtId="0" fontId="9" fillId="4" borderId="2" applyNumberFormat="0" applyFont="0" applyFill="0" applyBorder="0" applyAlignment="0" applyProtection="0"/>
    <xf numFmtId="0" fontId="10" fillId="3" borderId="0" applyNumberFormat="0" applyBorder="0" applyAlignment="0" applyProtection="0"/>
    <xf numFmtId="0" fontId="13" fillId="0" borderId="0" applyFill="0" applyBorder="0" applyProtection="0">
      <alignment horizontal="left" vertical="center"/>
    </xf>
    <xf numFmtId="0" fontId="12" fillId="0" borderId="0" applyNumberFormat="0" applyFill="0" applyBorder="0" applyAlignment="0" applyProtection="0"/>
    <xf numFmtId="0" fontId="18" fillId="0" borderId="0" applyNumberFormat="0" applyFill="0" applyBorder="0" applyAlignment="0" applyProtection="0"/>
    <xf numFmtId="0" fontId="11" fillId="0" borderId="1" applyNumberFormat="0" applyAlignment="0" applyProtection="0"/>
    <xf numFmtId="0" fontId="19" fillId="0" borderId="0" applyFill="0" applyBorder="0" applyProtection="0">
      <alignment horizontal="left" vertical="center"/>
    </xf>
  </cellStyleXfs>
  <cellXfs count="102">
    <xf numFmtId="0" fontId="0" fillId="0" borderId="0" xfId="0">
      <alignment vertical="top" wrapText="1"/>
    </xf>
    <xf numFmtId="168" fontId="0" fillId="0" borderId="0" xfId="0" applyNumberFormat="1">
      <alignment vertical="top" wrapText="1"/>
    </xf>
    <xf numFmtId="0" fontId="2" fillId="0" borderId="0" xfId="0" applyFont="1">
      <alignment vertical="top" wrapText="1"/>
    </xf>
    <xf numFmtId="0" fontId="2" fillId="0" borderId="0" xfId="0" applyFont="1" applyAlignment="1">
      <alignment vertical="center"/>
    </xf>
    <xf numFmtId="170" fontId="0" fillId="0" borderId="0" xfId="0" applyNumberFormat="1" applyFill="1" applyBorder="1">
      <alignment vertical="top" wrapText="1"/>
    </xf>
    <xf numFmtId="0" fontId="0" fillId="2" borderId="0" xfId="0" applyFill="1">
      <alignment vertical="top" wrapText="1"/>
    </xf>
    <xf numFmtId="0" fontId="4" fillId="2" borderId="0" xfId="0" applyFont="1" applyFill="1">
      <alignment vertical="top" wrapText="1"/>
    </xf>
    <xf numFmtId="0" fontId="2" fillId="0" borderId="0" xfId="0" applyFont="1" applyBorder="1" applyAlignment="1">
      <alignment horizontal="left" vertical="center"/>
    </xf>
    <xf numFmtId="0" fontId="8" fillId="0" borderId="0" xfId="3" applyFont="1" applyAlignment="1">
      <alignment vertical="top"/>
    </xf>
    <xf numFmtId="0" fontId="5" fillId="0" borderId="0" xfId="0" applyFont="1">
      <alignment vertical="top" wrapText="1"/>
    </xf>
    <xf numFmtId="0" fontId="5" fillId="0" borderId="0" xfId="0" applyFont="1" applyAlignment="1">
      <alignment vertical="top"/>
    </xf>
    <xf numFmtId="0" fontId="9" fillId="4" borderId="2" xfId="6" applyAlignment="1" applyProtection="1">
      <alignment vertical="center"/>
    </xf>
    <xf numFmtId="0" fontId="9" fillId="4" borderId="2" xfId="6" applyAlignment="1" applyProtection="1">
      <alignment horizontal="left" vertical="center" indent="2"/>
    </xf>
    <xf numFmtId="0" fontId="0" fillId="0" borderId="0" xfId="0" applyNumberFormat="1">
      <alignment vertical="top" wrapText="1"/>
    </xf>
    <xf numFmtId="49" fontId="0" fillId="0" borderId="0" xfId="0" applyNumberFormat="1" applyAlignment="1">
      <alignment vertical="top"/>
    </xf>
    <xf numFmtId="0" fontId="0" fillId="0" borderId="0" xfId="0" applyAlignment="1">
      <alignment vertical="top"/>
    </xf>
    <xf numFmtId="169" fontId="0" fillId="0" borderId="0" xfId="0" applyNumberFormat="1" applyAlignment="1">
      <alignment vertical="top"/>
    </xf>
    <xf numFmtId="0" fontId="0" fillId="0" borderId="0" xfId="0" applyNumberFormat="1" applyAlignment="1">
      <alignment vertical="top"/>
    </xf>
    <xf numFmtId="0" fontId="2" fillId="0" borderId="0" xfId="0" applyFont="1" applyAlignment="1">
      <alignment vertical="top"/>
    </xf>
    <xf numFmtId="0" fontId="15" fillId="0" borderId="0" xfId="0" applyFont="1" applyFill="1" applyBorder="1">
      <alignment vertical="top" wrapText="1"/>
    </xf>
    <xf numFmtId="0" fontId="0" fillId="0" borderId="0" xfId="0" quotePrefix="1">
      <alignment vertical="top" wrapText="1"/>
    </xf>
    <xf numFmtId="0" fontId="26" fillId="0" borderId="0" xfId="0" applyFont="1">
      <alignment vertical="top" wrapText="1"/>
    </xf>
    <xf numFmtId="0" fontId="27" fillId="0" borderId="0" xfId="0" applyFont="1" applyAlignment="1">
      <alignment horizontal="right" vertical="top"/>
    </xf>
    <xf numFmtId="0" fontId="29" fillId="0" borderId="0" xfId="12" applyFont="1" applyFill="1" applyBorder="1" applyAlignment="1" applyProtection="1">
      <alignment horizontal="left" vertical="center" indent="1"/>
    </xf>
    <xf numFmtId="0" fontId="29" fillId="0" borderId="0" xfId="12" applyFont="1" applyFill="1" applyBorder="1" applyAlignment="1">
      <alignment horizontal="left" vertical="center" indent="1"/>
    </xf>
    <xf numFmtId="171" fontId="0" fillId="0" borderId="0" xfId="0" applyNumberFormat="1" applyFill="1" applyBorder="1" applyAlignment="1">
      <alignment horizontal="left" vertical="center" wrapText="1" indent="1"/>
    </xf>
    <xf numFmtId="0" fontId="0" fillId="0" borderId="0" xfId="0" applyNumberFormat="1" applyFill="1" applyBorder="1" applyAlignment="1">
      <alignment horizontal="left" vertical="center" wrapText="1" indent="1"/>
    </xf>
    <xf numFmtId="0" fontId="0" fillId="0" borderId="0" xfId="0" applyNumberFormat="1" applyFill="1" applyBorder="1" applyAlignment="1">
      <alignment horizontal="left" vertical="center" indent="1"/>
    </xf>
    <xf numFmtId="173" fontId="0" fillId="0" borderId="0" xfId="0" applyNumberFormat="1" applyFill="1" applyBorder="1" applyAlignment="1">
      <alignment horizontal="left" vertical="center" indent="1"/>
    </xf>
    <xf numFmtId="49" fontId="17" fillId="0" borderId="0" xfId="1" applyNumberFormat="1" applyFill="1" applyBorder="1" applyAlignment="1">
      <alignment horizontal="left" vertical="center" wrapText="1" indent="1"/>
    </xf>
    <xf numFmtId="170" fontId="0" fillId="0" borderId="0" xfId="0" applyNumberFormat="1" applyFill="1" applyBorder="1" applyAlignment="1">
      <alignment horizontal="left" vertical="center" indent="1"/>
    </xf>
    <xf numFmtId="0" fontId="15" fillId="0" borderId="0" xfId="0" applyNumberFormat="1" applyFont="1" applyFill="1" applyBorder="1" applyAlignment="1">
      <alignment horizontal="left" vertical="top" wrapText="1" indent="1"/>
    </xf>
    <xf numFmtId="0" fontId="15" fillId="0" borderId="0" xfId="0" applyNumberFormat="1" applyFont="1" applyFill="1" applyBorder="1" applyAlignment="1">
      <alignment horizontal="left" vertical="top" indent="1"/>
    </xf>
    <xf numFmtId="0" fontId="15" fillId="0" borderId="0" xfId="0" applyFont="1" applyFill="1" applyBorder="1" applyAlignment="1">
      <alignment horizontal="left" vertical="top" indent="1"/>
    </xf>
    <xf numFmtId="0" fontId="15" fillId="0" borderId="0" xfId="0" applyFont="1" applyFill="1" applyBorder="1" applyAlignment="1">
      <alignment horizontal="left" indent="1"/>
    </xf>
    <xf numFmtId="49" fontId="0" fillId="0" borderId="0" xfId="0" applyNumberFormat="1" applyFill="1" applyBorder="1" applyAlignment="1">
      <alignment horizontal="left" vertical="center" indent="1"/>
    </xf>
    <xf numFmtId="14" fontId="0" fillId="0" borderId="0" xfId="0" applyNumberFormat="1" applyFill="1" applyBorder="1" applyAlignment="1">
      <alignment horizontal="left" vertical="center" indent="1"/>
    </xf>
    <xf numFmtId="10" fontId="0" fillId="0" borderId="0" xfId="4" applyNumberFormat="1" applyFont="1" applyFill="1" applyBorder="1" applyAlignment="1" applyProtection="1">
      <alignment horizontal="left" vertical="center" indent="1"/>
    </xf>
    <xf numFmtId="168" fontId="0" fillId="0" borderId="0" xfId="0" applyNumberFormat="1" applyFill="1" applyBorder="1" applyAlignment="1">
      <alignment horizontal="left" vertical="center" wrapText="1" indent="1"/>
    </xf>
    <xf numFmtId="0" fontId="0" fillId="0" borderId="0" xfId="0" applyFill="1" applyBorder="1" applyAlignment="1">
      <alignment horizontal="left" vertical="center" indent="1"/>
    </xf>
    <xf numFmtId="164" fontId="0" fillId="0" borderId="0" xfId="0" applyNumberFormat="1" applyFill="1" applyBorder="1" applyAlignment="1">
      <alignment horizontal="left" vertical="center" wrapText="1" indent="1"/>
    </xf>
    <xf numFmtId="165" fontId="0" fillId="0" borderId="0" xfId="0" applyNumberFormat="1" applyFill="1" applyBorder="1" applyAlignment="1">
      <alignment horizontal="left" vertical="center" wrapText="1" indent="1"/>
    </xf>
    <xf numFmtId="0" fontId="9" fillId="4" borderId="0" xfId="6" applyBorder="1" applyAlignment="1" applyProtection="1">
      <alignment vertical="top"/>
    </xf>
    <xf numFmtId="0" fontId="31" fillId="3" borderId="0" xfId="7" applyFont="1" applyBorder="1" applyAlignment="1">
      <alignment horizontal="right" wrapText="1"/>
    </xf>
    <xf numFmtId="0" fontId="10" fillId="3" borderId="0" xfId="7" applyBorder="1" applyAlignment="1">
      <alignment wrapText="1"/>
    </xf>
    <xf numFmtId="0" fontId="32" fillId="0" borderId="0" xfId="0" applyFont="1" applyAlignment="1">
      <alignment horizontal="left" vertical="center" indent="1"/>
    </xf>
    <xf numFmtId="0" fontId="20" fillId="0" borderId="0" xfId="0" applyNumberFormat="1" applyFont="1" applyFill="1" applyBorder="1" applyAlignment="1">
      <alignment horizontal="left" vertical="center" indent="1"/>
    </xf>
    <xf numFmtId="0" fontId="30" fillId="0" borderId="0" xfId="0" applyNumberFormat="1" applyFont="1" applyAlignment="1">
      <alignment horizontal="left" vertical="center" indent="1"/>
    </xf>
    <xf numFmtId="0" fontId="20" fillId="0" borderId="0" xfId="0" applyFont="1" applyAlignment="1">
      <alignment horizontal="left" vertical="center" wrapText="1"/>
    </xf>
    <xf numFmtId="0" fontId="20" fillId="0" borderId="0" xfId="0" applyFont="1" applyAlignment="1">
      <alignment horizontal="left" vertical="center" wrapText="1" indent="1"/>
    </xf>
    <xf numFmtId="0" fontId="0" fillId="0" borderId="0" xfId="0" applyAlignment="1">
      <alignment horizontal="left" vertical="top" wrapText="1" indent="1"/>
    </xf>
    <xf numFmtId="0" fontId="0" fillId="0" borderId="0" xfId="0" applyFill="1" applyBorder="1" applyAlignment="1">
      <alignment horizontal="left" vertical="top" wrapText="1" indent="1"/>
    </xf>
    <xf numFmtId="0" fontId="2" fillId="0" borderId="0" xfId="0" applyFont="1" applyFill="1">
      <alignment vertical="top" wrapText="1"/>
    </xf>
    <xf numFmtId="0" fontId="10" fillId="3" borderId="0" xfId="7" applyBorder="1" applyAlignment="1"/>
    <xf numFmtId="0" fontId="2" fillId="0" borderId="0" xfId="0" applyFont="1" applyAlignment="1">
      <alignment horizontal="left" vertical="center"/>
    </xf>
    <xf numFmtId="0" fontId="0" fillId="0" borderId="0" xfId="0" applyFill="1" applyAlignment="1">
      <alignment vertical="top"/>
    </xf>
    <xf numFmtId="0" fontId="30" fillId="0" borderId="0" xfId="0" applyNumberFormat="1" applyFont="1" applyFill="1" applyAlignment="1">
      <alignment horizontal="left" vertical="center" indent="1"/>
    </xf>
    <xf numFmtId="0" fontId="0" fillId="0" borderId="0" xfId="0" applyFill="1">
      <alignment vertical="top" wrapText="1"/>
    </xf>
    <xf numFmtId="0" fontId="0" fillId="0" borderId="0" xfId="0" applyAlignment="1">
      <alignment horizontal="left" vertical="center" wrapText="1" indent="1"/>
    </xf>
    <xf numFmtId="0" fontId="29" fillId="0" borderId="0" xfId="8" applyFont="1" applyFill="1" applyBorder="1" applyAlignment="1" applyProtection="1">
      <alignment horizontal="left" vertical="center" indent="1"/>
    </xf>
    <xf numFmtId="0" fontId="9" fillId="0" borderId="0" xfId="6" applyFill="1" applyBorder="1" applyAlignment="1" applyProtection="1">
      <alignment vertical="top"/>
    </xf>
    <xf numFmtId="0" fontId="35" fillId="0" borderId="0" xfId="0" applyFont="1" applyBorder="1" applyAlignment="1">
      <alignment vertical="top"/>
    </xf>
    <xf numFmtId="0" fontId="36" fillId="0" borderId="0" xfId="2" applyFont="1" applyBorder="1" applyProtection="1">
      <alignment vertical="center"/>
    </xf>
    <xf numFmtId="0" fontId="35" fillId="0" borderId="0" xfId="0" applyFont="1" applyBorder="1" applyAlignment="1">
      <alignment vertical="center"/>
    </xf>
    <xf numFmtId="0" fontId="35" fillId="0" borderId="0" xfId="0" applyFont="1" applyBorder="1">
      <alignment vertical="top" wrapText="1"/>
    </xf>
    <xf numFmtId="0" fontId="2" fillId="0" borderId="0" xfId="0" applyFont="1" applyFill="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xf>
    <xf numFmtId="0" fontId="0" fillId="6" borderId="0" xfId="0" applyFill="1">
      <alignment vertical="top" wrapText="1"/>
    </xf>
    <xf numFmtId="0" fontId="0" fillId="6" borderId="3" xfId="0" applyFill="1" applyBorder="1">
      <alignment vertical="top" wrapText="1"/>
    </xf>
    <xf numFmtId="0" fontId="0" fillId="2" borderId="4" xfId="0" applyFill="1" applyBorder="1">
      <alignment vertical="top" wrapText="1"/>
    </xf>
    <xf numFmtId="0" fontId="14" fillId="0" borderId="0" xfId="2" applyBorder="1" applyAlignment="1" applyProtection="1">
      <alignment horizontal="left" vertical="center"/>
    </xf>
    <xf numFmtId="0" fontId="6" fillId="0" borderId="0" xfId="0" applyFont="1" applyBorder="1" applyAlignment="1">
      <alignment horizontal="left" vertical="center"/>
    </xf>
    <xf numFmtId="0" fontId="29" fillId="0" borderId="5" xfId="8" applyFont="1" applyFill="1" applyBorder="1" applyAlignment="1" applyProtection="1">
      <alignment horizontal="left" vertical="center" wrapText="1" indent="1"/>
    </xf>
    <xf numFmtId="0" fontId="29" fillId="0" borderId="5" xfId="8" applyFont="1" applyFill="1" applyBorder="1" applyAlignment="1">
      <alignment horizontal="left" vertical="center" indent="1"/>
    </xf>
    <xf numFmtId="0" fontId="29" fillId="0" borderId="5" xfId="8" applyFont="1" applyFill="1" applyBorder="1" applyAlignment="1" applyProtection="1">
      <alignment horizontal="center" vertical="center"/>
    </xf>
    <xf numFmtId="0" fontId="29" fillId="0" borderId="5" xfId="8" applyFont="1" applyFill="1" applyBorder="1" applyAlignment="1" applyProtection="1">
      <alignment horizontal="left" vertical="center" indent="1"/>
    </xf>
    <xf numFmtId="0" fontId="29" fillId="0" borderId="5" xfId="8" applyFont="1" applyFill="1" applyBorder="1" applyAlignment="1" applyProtection="1">
      <alignment horizontal="right" vertical="center" wrapText="1" indent="1"/>
    </xf>
    <xf numFmtId="0" fontId="9" fillId="4" borderId="2" xfId="6" applyAlignment="1" applyProtection="1">
      <alignment vertical="top"/>
    </xf>
    <xf numFmtId="0" fontId="10" fillId="3" borderId="6" xfId="7" applyBorder="1" applyAlignment="1" applyProtection="1">
      <alignment vertical="top"/>
    </xf>
    <xf numFmtId="0" fontId="10" fillId="3" borderId="7" xfId="7" applyBorder="1" applyAlignment="1"/>
    <xf numFmtId="0" fontId="10" fillId="3" borderId="0" xfId="7" applyBorder="1" applyAlignment="1">
      <alignment vertical="top" wrapText="1"/>
    </xf>
    <xf numFmtId="0" fontId="31" fillId="3" borderId="0" xfId="7" applyFont="1" applyBorder="1" applyAlignment="1">
      <alignment horizontal="right" vertical="top" wrapText="1"/>
    </xf>
    <xf numFmtId="0" fontId="10" fillId="3" borderId="7" xfId="7" applyBorder="1" applyAlignment="1">
      <alignment vertical="top"/>
    </xf>
    <xf numFmtId="0" fontId="10" fillId="3" borderId="0" xfId="7" applyBorder="1" applyAlignment="1">
      <alignment vertical="top"/>
    </xf>
    <xf numFmtId="171" fontId="0" fillId="0" borderId="5" xfId="0" applyNumberFormat="1" applyFill="1" applyBorder="1" applyAlignment="1">
      <alignment horizontal="left" vertical="center"/>
    </xf>
    <xf numFmtId="170" fontId="0" fillId="0" borderId="5" xfId="0" applyNumberFormat="1" applyFill="1" applyBorder="1" applyAlignment="1">
      <alignment horizontal="left" vertical="center"/>
    </xf>
    <xf numFmtId="172" fontId="0" fillId="0" borderId="5" xfId="0" applyNumberFormat="1" applyFill="1" applyBorder="1" applyAlignment="1">
      <alignment horizontal="center" vertical="center"/>
    </xf>
    <xf numFmtId="166" fontId="0" fillId="0" borderId="5" xfId="0" applyNumberFormat="1" applyFill="1" applyBorder="1" applyAlignment="1">
      <alignment horizontal="left" vertical="center"/>
    </xf>
    <xf numFmtId="166" fontId="0" fillId="0" borderId="5" xfId="0" applyNumberFormat="1" applyFill="1" applyBorder="1" applyAlignment="1">
      <alignment horizontal="center" vertical="center"/>
    </xf>
    <xf numFmtId="167" fontId="0" fillId="0" borderId="5" xfId="0" applyNumberFormat="1" applyFill="1" applyBorder="1" applyAlignment="1">
      <alignment horizontal="left" vertical="center"/>
    </xf>
    <xf numFmtId="167" fontId="0" fillId="0" borderId="5" xfId="0" applyNumberFormat="1" applyFill="1" applyBorder="1" applyAlignment="1">
      <alignment horizontal="center" vertical="center"/>
    </xf>
    <xf numFmtId="0" fontId="9" fillId="4" borderId="8" xfId="6" applyBorder="1" applyAlignment="1">
      <alignment vertical="top" wrapText="1"/>
    </xf>
    <xf numFmtId="0" fontId="9" fillId="4" borderId="9" xfId="6" applyBorder="1" applyAlignment="1">
      <alignment vertical="top" wrapText="1"/>
    </xf>
    <xf numFmtId="0" fontId="9" fillId="4" borderId="9" xfId="6" applyBorder="1" applyAlignment="1" applyProtection="1">
      <alignment vertical="center"/>
    </xf>
    <xf numFmtId="0" fontId="9" fillId="4" borderId="10" xfId="6" applyBorder="1" applyAlignment="1" applyProtection="1">
      <alignment vertical="center"/>
    </xf>
    <xf numFmtId="0" fontId="0" fillId="0" borderId="0" xfId="0">
      <alignment vertical="top" wrapText="1"/>
    </xf>
    <xf numFmtId="0" fontId="7" fillId="0" borderId="0" xfId="2" applyFont="1">
      <alignment vertical="center"/>
    </xf>
    <xf numFmtId="0" fontId="0" fillId="0" borderId="0" xfId="0" quotePrefix="1">
      <alignment vertical="top" wrapText="1"/>
    </xf>
    <xf numFmtId="0" fontId="33" fillId="5" borderId="0" xfId="2" applyFont="1" applyFill="1" applyAlignment="1" applyProtection="1">
      <alignment horizontal="left" vertical="center" indent="1"/>
    </xf>
    <xf numFmtId="0" fontId="14" fillId="0" borderId="0" xfId="2" applyProtection="1">
      <alignment vertical="center"/>
    </xf>
    <xf numFmtId="0" fontId="34" fillId="5" borderId="0" xfId="0" applyFont="1" applyFill="1" applyAlignment="1">
      <alignment horizontal="left" vertical="center" indent="1"/>
    </xf>
  </cellXfs>
  <cellStyles count="13">
    <cellStyle name="60% - Accent1" xfId="7" builtinId="32" customBuiltin="1"/>
    <cellStyle name="Explanatory Text" xfId="10" builtinId="53" customBuiltin="1"/>
    <cellStyle name="Followed Hyperlink" xfId="5" builtinId="9" customBuiltin="1"/>
    <cellStyle name="Heading 1" xfId="2" builtinId="16" customBuiltin="1"/>
    <cellStyle name="Heading 2" xfId="3" builtinId="17" customBuiltin="1"/>
    <cellStyle name="Heading 3" xfId="8" builtinId="18" customBuiltin="1"/>
    <cellStyle name="Heading 4" xfId="12" builtinId="19" customBuiltin="1"/>
    <cellStyle name="Hyperlink" xfId="1" builtinId="8" customBuiltin="1"/>
    <cellStyle name="Normal" xfId="0" builtinId="0" customBuiltin="1"/>
    <cellStyle name="Percent" xfId="4" builtinId="5"/>
    <cellStyle name="Title" xfId="6" builtinId="15" customBuiltin="1"/>
    <cellStyle name="Total" xfId="11" builtinId="25" customBuiltin="1"/>
    <cellStyle name="Warning Text" xfId="9" builtinId="11" customBuiltin="1"/>
  </cellStyles>
  <dxfs count="78">
    <dxf>
      <numFmt numFmtId="171" formatCode="_)#;_)#;_)#;_)@"/>
      <fill>
        <patternFill patternType="none">
          <fgColor indexed="64"/>
          <bgColor auto="1"/>
        </patternFill>
      </fill>
      <alignment horizontal="left" vertical="center"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color rgb="FFFF0000"/>
      </font>
    </dxf>
    <dxf>
      <font>
        <color rgb="FFFF0000"/>
      </font>
    </dxf>
    <dxf>
      <font>
        <color rgb="FFFF0000"/>
      </font>
    </dxf>
    <dxf>
      <font>
        <color rgb="FFFF0000"/>
      </font>
    </dxf>
    <dxf>
      <fill>
        <patternFill>
          <bgColor theme="4" tint="0.59996337778862885"/>
        </patternFill>
      </fill>
    </dxf>
    <dxf>
      <fill>
        <patternFill>
          <bgColor theme="4" tint="0.39994506668294322"/>
        </patternFill>
      </fill>
    </dxf>
    <dxf>
      <fill>
        <patternFill>
          <bgColor theme="4" tint="0.79998168889431442"/>
        </patternFill>
      </fill>
    </dxf>
    <dxf>
      <numFmt numFmtId="168" formatCode="&quot;$&quot;#,##0.00"/>
      <alignment horizontal="left" vertical="center" textRotation="0" indent="1" justifyLastLine="0" shrinkToFit="0" readingOrder="0"/>
    </dxf>
    <dxf>
      <numFmt numFmtId="168" formatCode="&quot;$&quot;#,##0.00"/>
      <alignment horizontal="left" vertical="center" textRotation="0" indent="1" justifyLastLine="0" shrinkToFit="0" readingOrder="0"/>
    </dxf>
    <dxf>
      <numFmt numFmtId="168" formatCode="&quot;$&quot;#,##0.00"/>
      <alignment horizontal="left" vertical="center" textRotation="0" indent="1" justifyLastLine="0" shrinkToFit="0" readingOrder="0"/>
    </dxf>
    <dxf>
      <numFmt numFmtId="165" formatCode="_(* #,##0_);_(* \(#,##0\);_(* &quot;-&quot;_);_(@_)"/>
      <alignment horizontal="left" vertical="center" textRotation="0" indent="1" justifyLastLine="0" shrinkToFit="0" readingOrder="0"/>
    </dxf>
    <dxf>
      <alignment horizontal="left" vertical="center" textRotation="0" indent="1" justifyLastLine="0" shrinkToFit="0" readingOrder="0"/>
    </dxf>
    <dxf>
      <alignment horizontal="left" vertical="center" textRotation="0" indent="1" justifyLastLine="0" shrinkToFit="0" readingOrder="0"/>
    </dxf>
    <dxf>
      <alignment horizontal="left" vertical="center" textRotation="0" indent="1" justifyLastLine="0" shrinkToFit="0" readingOrder="0"/>
    </dxf>
    <dxf>
      <alignment horizontal="left" vertical="center" textRotation="0" indent="1" justifyLastLine="0" shrinkToFit="0" readingOrder="0"/>
    </dxf>
    <dxf>
      <font>
        <b/>
      </font>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fill>
        <patternFill patternType="none">
          <fgColor indexed="64"/>
          <bgColor indexed="65"/>
        </patternFill>
      </fill>
      <alignment horizontal="left" vertical="top" textRotation="0" wrapText="1" indent="1" justifyLastLine="0" shrinkToFit="0" readingOrder="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numFmt numFmtId="164" formatCode="&quot;$&quot;#,##0.00_);\(&quot;$&quot;#,##0.00\)"/>
      <fill>
        <patternFill patternType="none">
          <fgColor indexed="64"/>
          <bgColor indexed="65"/>
        </patternFill>
      </fill>
      <alignment horizontal="left" vertical="center"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numFmt numFmtId="164" formatCode="&quot;$&quot;#,##0.00_);\(&quot;$&quot;#,##0.00\)"/>
      <fill>
        <patternFill patternType="none">
          <fgColor indexed="64"/>
          <bgColor indexed="65"/>
        </patternFill>
      </fill>
      <alignment horizontal="left" vertical="center"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numFmt numFmtId="164" formatCode="&quot;$&quot;#,##0.00_);\(&quot;$&quot;#,##0.00\)"/>
      <fill>
        <patternFill patternType="none">
          <fgColor indexed="64"/>
          <bgColor indexed="65"/>
        </patternFill>
      </fill>
      <alignment horizontal="left" vertical="center"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numFmt numFmtId="164" formatCode="&quot;$&quot;#,##0.00_);\(&quot;$&quot;#,##0.00\)"/>
      <fill>
        <patternFill patternType="none">
          <fgColor indexed="64"/>
          <bgColor indexed="65"/>
        </patternFill>
      </fill>
      <alignment horizontal="left" vertical="center"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numFmt numFmtId="0" formatCode="General"/>
      <fill>
        <patternFill patternType="none">
          <fgColor indexed="64"/>
          <bgColor indexed="65"/>
        </patternFill>
      </fill>
      <alignment horizontal="left" vertical="center" textRotation="0" wrapText="1" indent="1" justifyLastLine="0" shrinkToFit="0" readingOrder="0"/>
      <protection locked="1" hidden="0"/>
    </dxf>
    <dxf>
      <numFmt numFmtId="14" formatCode="0.00%"/>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fill>
        <patternFill patternType="none">
          <fgColor indexed="64"/>
          <bgColor indexed="65"/>
        </patternFill>
      </fill>
      <alignment horizontal="left" vertical="center" textRotation="0" wrapText="0" indent="1" justifyLastLine="0" shrinkToFit="0" readingOrder="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fill>
        <patternFill patternType="none">
          <fgColor indexed="64"/>
          <bgColor indexed="65"/>
        </patternFill>
      </fill>
      <alignment horizontal="left" vertical="center" textRotation="0" wrapText="0" indent="1" justifyLastLine="0" shrinkToFit="0" readingOrder="0"/>
    </dxf>
    <dxf>
      <numFmt numFmtId="174" formatCode="m/d/yyyy"/>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fill>
        <patternFill patternType="none">
          <fgColor indexed="64"/>
          <bgColor indexed="65"/>
        </patternFill>
      </fill>
      <alignment horizontal="left" vertical="center" textRotation="0" wrapText="0"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fill>
        <patternFill patternType="none">
          <fgColor indexed="64"/>
          <bgColor indexed="65"/>
        </patternFill>
      </fill>
      <alignment horizontal="left" vertical="center" textRotation="0" wrapText="0" indent="1" justifyLastLine="0" shrinkToFit="0" readingOrder="0"/>
      <protection locked="1" hidden="0"/>
    </dxf>
    <dxf>
      <numFmt numFmtId="30" formatCode="@"/>
      <alignment horizontal="left" vertical="center" textRotation="0" indent="1" justifyLastLine="0" shrinkToFit="0" readingOrder="0"/>
    </dxf>
    <dxf>
      <font>
        <strike val="0"/>
        <outline val="0"/>
        <shadow val="0"/>
        <u val="none"/>
        <vertAlign val="baseline"/>
        <sz val="11"/>
        <color theme="1" tint="4.9989318521683403E-2"/>
        <name val="Calibri"/>
        <scheme val="minor"/>
      </font>
      <alignment horizontal="left" textRotation="0" indent="1" justifyLastLine="0" shrinkToFit="0" readingOrder="0"/>
    </dxf>
    <dxf>
      <alignment horizontal="left" textRotation="0" indent="1" justifyLastLine="0" shrinkToFit="0" readingOrder="0"/>
    </dxf>
    <dxf>
      <font>
        <b/>
      </font>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fill>
        <patternFill patternType="none">
          <fgColor indexed="64"/>
          <bgColor indexed="65"/>
        </patternFill>
      </fill>
      <alignment horizontal="left" vertical="bottom" textRotation="0" wrapText="0"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fill>
        <patternFill patternType="none">
          <fgColor indexed="64"/>
          <bgColor indexed="65"/>
        </patternFill>
      </fill>
      <alignment horizontal="left" vertical="top" textRotation="0" wrapText="0" indent="1" justifyLastLine="0" shrinkToFit="0" readingOrder="0"/>
      <protection locked="1" hidden="0"/>
    </dxf>
    <dxf>
      <numFmt numFmtId="30" formatCode="@"/>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fill>
        <patternFill patternType="none">
          <fgColor indexed="64"/>
          <bgColor indexed="65"/>
        </patternFill>
      </fill>
      <alignment horizontal="left" vertical="bottom" textRotation="0" wrapText="0" indent="1" justifyLastLine="0" shrinkToFit="0" readingOrder="0"/>
      <protection locked="1" hidden="0"/>
    </dxf>
    <dxf>
      <numFmt numFmtId="173" formatCode="[&lt;=9999999]###\-####;\(###\)\ ###\-####"/>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fill>
        <patternFill patternType="none">
          <fgColor indexed="64"/>
          <bgColor indexed="65"/>
        </patternFill>
      </fill>
      <alignment horizontal="left" vertical="top" textRotation="0" wrapText="0" indent="1" justifyLastLine="0" shrinkToFit="0" readingOrder="0"/>
      <protection locked="1" hidden="0"/>
    </dxf>
    <dxf>
      <numFmt numFmtId="0" formatCode="General"/>
      <alignment horizontal="left" vertical="center" textRotation="0" wrapText="0" indent="1" justifyLastLine="0" shrinkToFit="0" readingOrder="0"/>
    </dxf>
    <dxf>
      <font>
        <b val="0"/>
        <i val="0"/>
        <strike val="0"/>
        <condense val="0"/>
        <extend val="0"/>
        <outline val="0"/>
        <shadow val="0"/>
        <u val="none"/>
        <vertAlign val="baseline"/>
        <sz val="10"/>
        <color theme="1" tint="4.9989318521683403E-2"/>
        <name val="Calibri"/>
        <family val="2"/>
        <scheme val="minor"/>
      </font>
      <numFmt numFmtId="0" formatCode="General"/>
      <fill>
        <patternFill patternType="none">
          <fgColor indexed="64"/>
          <bgColor indexed="65"/>
        </patternFill>
      </fill>
      <alignment horizontal="left" vertical="top" textRotation="0" wrapText="0"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numFmt numFmtId="0" formatCode="General"/>
      <fill>
        <patternFill patternType="none">
          <fgColor indexed="64"/>
          <bgColor indexed="65"/>
        </patternFill>
      </fill>
      <alignment horizontal="left" vertical="top"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numFmt numFmtId="0" formatCode="General"/>
      <fill>
        <patternFill patternType="none">
          <fgColor indexed="64"/>
          <bgColor indexed="65"/>
        </patternFill>
      </fill>
      <alignment horizontal="left" vertical="top"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numFmt numFmtId="0" formatCode="General"/>
      <fill>
        <patternFill patternType="none">
          <fgColor indexed="64"/>
          <bgColor indexed="65"/>
        </patternFill>
      </fill>
      <alignment horizontal="left" vertical="top"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numFmt numFmtId="0" formatCode="General"/>
      <fill>
        <patternFill patternType="none">
          <fgColor indexed="64"/>
          <bgColor indexed="65"/>
        </patternFill>
      </fill>
      <alignment horizontal="left" vertical="top" textRotation="0" wrapText="1" indent="1" justifyLastLine="0" shrinkToFit="0" readingOrder="0"/>
      <protection locked="1" hidden="0"/>
    </dxf>
    <dxf>
      <alignment horizontal="left" vertical="center" textRotation="0" indent="1" justifyLastLine="0" shrinkToFit="0" readingOrder="0"/>
    </dxf>
    <dxf>
      <font>
        <b val="0"/>
        <i val="0"/>
        <strike val="0"/>
        <condense val="0"/>
        <extend val="0"/>
        <outline val="0"/>
        <shadow val="0"/>
        <u val="none"/>
        <vertAlign val="baseline"/>
        <sz val="11"/>
        <color theme="2" tint="-0.749961851863155"/>
        <name val="Calibri"/>
        <family val="2"/>
        <scheme val="minor"/>
      </font>
      <numFmt numFmtId="170" formatCode="_)@\ \ "/>
      <fill>
        <patternFill patternType="none">
          <fgColor indexed="64"/>
          <bgColor indexed="65"/>
        </patternFill>
      </fill>
      <alignment horizontal="left" vertical="center" textRotation="0" wrapText="0" indent="1" justifyLastLine="0" shrinkToFit="0" readingOrder="0"/>
      <protection locked="1" hidden="0"/>
    </dxf>
    <dxf>
      <numFmt numFmtId="171" formatCode="_)#;_)#;_)#;_)@"/>
      <alignment horizontal="left" vertical="center" textRotation="0" indent="1" justifyLastLine="0" shrinkToFit="0" readingOrder="0"/>
    </dxf>
    <dxf>
      <font>
        <b val="0"/>
        <i val="0"/>
        <strike val="0"/>
        <condense val="0"/>
        <extend val="0"/>
        <outline val="0"/>
        <shadow val="0"/>
        <u val="none"/>
        <vertAlign val="baseline"/>
        <sz val="10"/>
        <color theme="1" tint="4.9989318521683403E-2"/>
        <name val="Calibri"/>
        <family val="2"/>
        <scheme val="minor"/>
      </font>
      <fill>
        <patternFill patternType="none">
          <fgColor indexed="64"/>
          <bgColor indexed="65"/>
        </patternFill>
      </fill>
      <border diagonalUp="0" diagonalDown="0" outline="0">
        <left/>
        <right/>
        <top/>
        <bottom/>
      </border>
      <protection locked="1" hidden="0"/>
    </dxf>
    <dxf>
      <numFmt numFmtId="170" formatCode="_)@\ \ "/>
    </dxf>
    <dxf>
      <font>
        <b/>
      </font>
      <alignment horizontal="left" vertical="center" textRotation="0" wrapText="0" indent="1" justifyLastLine="0" shrinkToFit="0" readingOrder="0"/>
    </dxf>
    <dxf>
      <fill>
        <patternFill patternType="none">
          <fgColor indexed="64"/>
          <bgColor auto="1"/>
        </patternFill>
      </fill>
      <alignment horizontal="left"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67" formatCode="_(* #,##0.00_);_(* \(#,##0.00\);_(* &quot;-&quot;??_);_(@_)"/>
      <fill>
        <patternFill patternType="none">
          <fgColor indexed="64"/>
          <bgColor auto="1"/>
        </patternFill>
      </fill>
      <alignment horizontal="left" vertical="center"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none">
          <fgColor indexed="64"/>
          <bgColor auto="1"/>
        </patternFill>
      </fill>
      <alignment horizontal="left"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70" formatCode="_)@\ \ "/>
      <fill>
        <patternFill patternType="none">
          <fgColor indexed="64"/>
          <bgColor auto="1"/>
        </patternFill>
      </fill>
      <alignment horizontal="left" vertical="center"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none">
          <fgColor indexed="64"/>
          <bgColor auto="1"/>
        </patternFill>
      </fill>
      <alignment horizontal="left" vertical="center" textRotation="0" indent="0" justifyLastLine="0" shrinkToFit="0" readingOrder="0"/>
    </dxf>
    <dxf>
      <border>
        <bottom style="thin">
          <color auto="1"/>
        </bottom>
      </border>
    </dxf>
    <dxf>
      <font>
        <b/>
        <strike val="0"/>
        <outline val="0"/>
        <shadow val="0"/>
        <u val="none"/>
        <vertAlign val="baseline"/>
        <sz val="11"/>
      </font>
      <fill>
        <patternFill patternType="none">
          <fgColor indexed="64"/>
          <bgColor auto="1"/>
        </patternFill>
      </fill>
      <alignment horizontal="left" vertical="center" textRotation="0" wrapText="0" indent="1" justifyLastLine="0" shrinkToFit="0" readingOrder="0"/>
      <border diagonalUp="0" diagonalDown="0" outline="0">
        <left style="thin">
          <color auto="1"/>
        </left>
        <right style="thin">
          <color auto="1"/>
        </right>
        <top/>
        <bottom/>
      </border>
    </dxf>
    <dxf>
      <fill>
        <patternFill>
          <fgColor theme="2"/>
          <bgColor theme="2"/>
        </patternFill>
      </fill>
    </dxf>
    <dxf>
      <fill>
        <patternFill patternType="none">
          <fgColor auto="1"/>
          <bgColor auto="1"/>
        </patternFill>
      </fill>
    </dxf>
    <dxf>
      <font>
        <b val="0"/>
        <i val="0"/>
        <color theme="1" tint="4.9989318521683403E-2"/>
      </font>
    </dxf>
    <dxf>
      <font>
        <b/>
        <i val="0"/>
        <color theme="4" tint="-0.499984740745262"/>
      </font>
      <border>
        <left style="thin">
          <color theme="4"/>
        </left>
        <right style="thin">
          <color theme="4"/>
        </right>
        <top style="double">
          <color theme="4"/>
        </top>
        <bottom style="thin">
          <color theme="4"/>
        </bottom>
      </border>
    </dxf>
    <dxf>
      <font>
        <b/>
        <i val="0"/>
        <color theme="4" tint="-0.24994659260841701"/>
      </font>
      <border>
        <left style="thin">
          <color theme="4"/>
        </left>
        <right style="thin">
          <color theme="4"/>
        </right>
        <top style="thin">
          <color theme="4"/>
        </top>
        <bottom style="thin">
          <color theme="4"/>
        </bottom>
        <vertical/>
        <horizontal/>
      </border>
    </dxf>
    <dxf>
      <font>
        <b val="0"/>
        <i val="0"/>
        <color theme="3"/>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Sales Invoice Table" defaultPivotStyle="PivotStyleLight16">
    <tableStyle name="Sales Invoice Table" pivot="0" count="6" xr9:uid="{00000000-0011-0000-FFFF-FFFF00000000}">
      <tableStyleElement type="wholeTable" dxfId="77"/>
      <tableStyleElement type="headerRow" dxfId="76"/>
      <tableStyleElement type="totalRow" dxfId="75"/>
      <tableStyleElement type="lastColumn" dxfId="74"/>
      <tableStyleElement type="firstRowStripe" dxfId="73"/>
      <tableStyleElement type="secondRowStripe" dxfId="7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8E4E8"/>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F5766"/>
      <color rgb="FF1A99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184150</xdr:rowOff>
    </xdr:from>
    <xdr:to>
      <xdr:col>8</xdr:col>
      <xdr:colOff>0</xdr:colOff>
      <xdr:row>2</xdr:row>
      <xdr:rowOff>91440</xdr:rowOff>
    </xdr:to>
    <xdr:grpSp>
      <xdr:nvGrpSpPr>
        <xdr:cNvPr id="2" name="Header artwork group" descr="Header artwork">
          <a:extLst>
            <a:ext uri="{FF2B5EF4-FFF2-40B4-BE49-F238E27FC236}">
              <a16:creationId xmlns:a16="http://schemas.microsoft.com/office/drawing/2014/main" id="{FAA6968B-F011-FD41-AE96-7BA036D0207F}"/>
            </a:ext>
          </a:extLst>
        </xdr:cNvPr>
        <xdr:cNvGrpSpPr/>
      </xdr:nvGrpSpPr>
      <xdr:grpSpPr>
        <a:xfrm>
          <a:off x="0" y="917575"/>
          <a:ext cx="14363700" cy="154940"/>
          <a:chOff x="171449" y="152400"/>
          <a:chExt cx="13657124" cy="164465"/>
        </a:xfrm>
      </xdr:grpSpPr>
      <xdr:sp macro="" textlink="">
        <xdr:nvSpPr>
          <xdr:cNvPr id="4" name="Rectangle 3" title="Short Footer Graphic">
            <a:extLst>
              <a:ext uri="{FF2B5EF4-FFF2-40B4-BE49-F238E27FC236}">
                <a16:creationId xmlns:a16="http://schemas.microsoft.com/office/drawing/2014/main" id="{8AB16027-4913-BCED-4091-9F9ABCFA6883}"/>
              </a:ext>
            </a:extLst>
          </xdr:cNvPr>
          <xdr:cNvSpPr/>
        </xdr:nvSpPr>
        <xdr:spPr>
          <a:xfrm>
            <a:off x="171449" y="152400"/>
            <a:ext cx="9875520"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id="{A909DF87-D89B-7FA4-B68D-1329477D147A}"/>
              </a:ext>
            </a:extLst>
          </xdr:cNvPr>
          <xdr:cNvGrpSpPr/>
        </xdr:nvGrpSpPr>
        <xdr:grpSpPr>
          <a:xfrm>
            <a:off x="10079532" y="152400"/>
            <a:ext cx="3749041" cy="164465"/>
            <a:chOff x="10584357" y="200025"/>
            <a:chExt cx="3749041" cy="164465"/>
          </a:xfrm>
        </xdr:grpSpPr>
        <xdr:sp macro="" textlink="">
          <xdr:nvSpPr>
            <xdr:cNvPr id="6" name="Rectangle 5">
              <a:extLst>
                <a:ext uri="{FF2B5EF4-FFF2-40B4-BE49-F238E27FC236}">
                  <a16:creationId xmlns:a16="http://schemas.microsoft.com/office/drawing/2014/main" id="{F653BB99-5381-0E98-01A1-138A2B89598A}"/>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id="{B3372C13-BA06-8532-96AA-5F9117B3B370}"/>
                </a:ext>
              </a:extLst>
            </xdr:cNvPr>
            <xdr:cNvSpPr/>
          </xdr:nvSpPr>
          <xdr:spPr>
            <a:xfrm>
              <a:off x="10584357"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id="{D46C5761-D002-CC64-54D2-BB1A23785172}"/>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CEB95C33-C3AB-9949-93C8-61E4849B13F9}"/>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1" name="Rectangle 10">
              <a:extLst>
                <a:ext uri="{FF2B5EF4-FFF2-40B4-BE49-F238E27FC236}">
                  <a16:creationId xmlns:a16="http://schemas.microsoft.com/office/drawing/2014/main" id="{758C608A-2C39-FAC7-5C85-A4DA480F3AA3}"/>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twoCellAnchor>
    <xdr:from>
      <xdr:col>1</xdr:col>
      <xdr:colOff>66675</xdr:colOff>
      <xdr:row>21</xdr:row>
      <xdr:rowOff>1</xdr:rowOff>
    </xdr:from>
    <xdr:to>
      <xdr:col>8</xdr:col>
      <xdr:colOff>19050</xdr:colOff>
      <xdr:row>22</xdr:row>
      <xdr:rowOff>200026</xdr:rowOff>
    </xdr:to>
    <xdr:sp macro="" textlink="">
      <xdr:nvSpPr>
        <xdr:cNvPr id="3" name="TextBox 2">
          <a:extLst>
            <a:ext uri="{FF2B5EF4-FFF2-40B4-BE49-F238E27FC236}">
              <a16:creationId xmlns:a16="http://schemas.microsoft.com/office/drawing/2014/main" id="{22C8AB17-27EF-064F-D3C2-EFBA0D3403E2}"/>
            </a:ext>
          </a:extLst>
        </xdr:cNvPr>
        <xdr:cNvSpPr txBox="1"/>
      </xdr:nvSpPr>
      <xdr:spPr>
        <a:xfrm>
          <a:off x="247650" y="8648701"/>
          <a:ext cx="13677900"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kern="1200"/>
            <a:t>Key to Type</a:t>
          </a:r>
          <a:r>
            <a:rPr lang="en-GB" sz="1100" b="1" kern="1200" baseline="0"/>
            <a:t> of Building : </a:t>
          </a:r>
        </a:p>
        <a:p>
          <a:r>
            <a:rPr lang="en-GB" sz="1100" b="1" kern="1200" baseline="0"/>
            <a:t>B: Bungalow	C: Church	D: Detatched	F: industrial unit      H: Hospital   S: Semi-Fetatched   T : Terrace	O: Other please specify</a:t>
          </a:r>
          <a:endParaRPr lang="en-UM" sz="1100" b="1"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97692</xdr:rowOff>
    </xdr:from>
    <xdr:to>
      <xdr:col>12</xdr:col>
      <xdr:colOff>1061</xdr:colOff>
      <xdr:row>1</xdr:row>
      <xdr:rowOff>262157</xdr:rowOff>
    </xdr:to>
    <xdr:grpSp>
      <xdr:nvGrpSpPr>
        <xdr:cNvPr id="10" name="Header artwork group" descr="Header artwork">
          <a:extLst>
            <a:ext uri="{FF2B5EF4-FFF2-40B4-BE49-F238E27FC236}">
              <a16:creationId xmlns:a16="http://schemas.microsoft.com/office/drawing/2014/main" id="{5FD92602-F45D-EF42-A6DD-CA668449F08C}"/>
            </a:ext>
          </a:extLst>
        </xdr:cNvPr>
        <xdr:cNvGrpSpPr/>
      </xdr:nvGrpSpPr>
      <xdr:grpSpPr>
        <a:xfrm>
          <a:off x="180975" y="726342"/>
          <a:ext cx="12840761" cy="164465"/>
          <a:chOff x="142875" y="85725"/>
          <a:chExt cx="7705905" cy="164465"/>
        </a:xfrm>
      </xdr:grpSpPr>
      <xdr:sp macro="" textlink="">
        <xdr:nvSpPr>
          <xdr:cNvPr id="11" name="Rectangle 10" title="Short Footer Graphic">
            <a:extLst>
              <a:ext uri="{FF2B5EF4-FFF2-40B4-BE49-F238E27FC236}">
                <a16:creationId xmlns:a16="http://schemas.microsoft.com/office/drawing/2014/main" id="{A8483950-F549-D9D1-DF80-1A9E68E2634E}"/>
              </a:ext>
            </a:extLst>
          </xdr:cNvPr>
          <xdr:cNvSpPr/>
        </xdr:nvSpPr>
        <xdr:spPr>
          <a:xfrm>
            <a:off x="142875" y="85725"/>
            <a:ext cx="5120640"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12" name="Group 11">
            <a:extLst>
              <a:ext uri="{FF2B5EF4-FFF2-40B4-BE49-F238E27FC236}">
                <a16:creationId xmlns:a16="http://schemas.microsoft.com/office/drawing/2014/main" id="{9BCFDE57-7E34-B3EF-1640-4368AB7F3834}"/>
              </a:ext>
            </a:extLst>
          </xdr:cNvPr>
          <xdr:cNvGrpSpPr/>
        </xdr:nvGrpSpPr>
        <xdr:grpSpPr>
          <a:xfrm>
            <a:off x="5288459" y="85725"/>
            <a:ext cx="2560321" cy="164465"/>
            <a:chOff x="10584357" y="200025"/>
            <a:chExt cx="3749041" cy="164465"/>
          </a:xfrm>
        </xdr:grpSpPr>
        <xdr:sp macro="" textlink="">
          <xdr:nvSpPr>
            <xdr:cNvPr id="13" name="Rectangle 12">
              <a:extLst>
                <a:ext uri="{FF2B5EF4-FFF2-40B4-BE49-F238E27FC236}">
                  <a16:creationId xmlns:a16="http://schemas.microsoft.com/office/drawing/2014/main" id="{3FDE8693-A502-6051-1031-62FB9EA2B7C0}"/>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4" name="Rectangle 13">
              <a:extLst>
                <a:ext uri="{FF2B5EF4-FFF2-40B4-BE49-F238E27FC236}">
                  <a16:creationId xmlns:a16="http://schemas.microsoft.com/office/drawing/2014/main" id="{3BD9795B-2B02-A021-89A7-A2EB062C72D5}"/>
                </a:ext>
              </a:extLst>
            </xdr:cNvPr>
            <xdr:cNvSpPr/>
          </xdr:nvSpPr>
          <xdr:spPr>
            <a:xfrm>
              <a:off x="10584357"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5" name="Rectangle 14">
              <a:extLst>
                <a:ext uri="{FF2B5EF4-FFF2-40B4-BE49-F238E27FC236}">
                  <a16:creationId xmlns:a16="http://schemas.microsoft.com/office/drawing/2014/main" id="{AC1EA937-8565-1BC6-6EE1-29AC0DB3E394}"/>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6" name="Rectangle 15">
              <a:extLst>
                <a:ext uri="{FF2B5EF4-FFF2-40B4-BE49-F238E27FC236}">
                  <a16:creationId xmlns:a16="http://schemas.microsoft.com/office/drawing/2014/main" id="{26A446FE-2215-B316-46C9-E4642048BDB8}"/>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7" name="Rectangle 16">
              <a:extLst>
                <a:ext uri="{FF2B5EF4-FFF2-40B4-BE49-F238E27FC236}">
                  <a16:creationId xmlns:a16="http://schemas.microsoft.com/office/drawing/2014/main" id="{944EED86-EFAE-1999-426B-EB4EE4C8802D}"/>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101600</xdr:rowOff>
    </xdr:from>
    <xdr:to>
      <xdr:col>11</xdr:col>
      <xdr:colOff>181</xdr:colOff>
      <xdr:row>1</xdr:row>
      <xdr:rowOff>266065</xdr:rowOff>
    </xdr:to>
    <xdr:grpSp>
      <xdr:nvGrpSpPr>
        <xdr:cNvPr id="18" name="Header artwork group" descr="Header artwork">
          <a:extLst>
            <a:ext uri="{FF2B5EF4-FFF2-40B4-BE49-F238E27FC236}">
              <a16:creationId xmlns:a16="http://schemas.microsoft.com/office/drawing/2014/main" id="{D6F35DA2-F729-2B4A-8D99-8A85379D1EF3}"/>
            </a:ext>
          </a:extLst>
        </xdr:cNvPr>
        <xdr:cNvGrpSpPr/>
      </xdr:nvGrpSpPr>
      <xdr:grpSpPr>
        <a:xfrm>
          <a:off x="180975" y="730250"/>
          <a:ext cx="12335056" cy="164465"/>
          <a:chOff x="142875" y="85725"/>
          <a:chExt cx="7705905" cy="164465"/>
        </a:xfrm>
      </xdr:grpSpPr>
      <xdr:sp macro="" textlink="">
        <xdr:nvSpPr>
          <xdr:cNvPr id="19" name="Rectangle 18" title="Short Footer Graphic">
            <a:extLst>
              <a:ext uri="{FF2B5EF4-FFF2-40B4-BE49-F238E27FC236}">
                <a16:creationId xmlns:a16="http://schemas.microsoft.com/office/drawing/2014/main" id="{C486012B-C5D1-54EB-0764-5DF524061D7C}"/>
              </a:ext>
            </a:extLst>
          </xdr:cNvPr>
          <xdr:cNvSpPr/>
        </xdr:nvSpPr>
        <xdr:spPr>
          <a:xfrm>
            <a:off x="142875" y="85725"/>
            <a:ext cx="5120640"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20" name="Group 19">
            <a:extLst>
              <a:ext uri="{FF2B5EF4-FFF2-40B4-BE49-F238E27FC236}">
                <a16:creationId xmlns:a16="http://schemas.microsoft.com/office/drawing/2014/main" id="{8F7EE7A9-606C-C133-A779-6BDDA65A1EDA}"/>
              </a:ext>
            </a:extLst>
          </xdr:cNvPr>
          <xdr:cNvGrpSpPr/>
        </xdr:nvGrpSpPr>
        <xdr:grpSpPr>
          <a:xfrm>
            <a:off x="5288459" y="85725"/>
            <a:ext cx="2560321" cy="164465"/>
            <a:chOff x="10584357" y="200025"/>
            <a:chExt cx="3749041" cy="164465"/>
          </a:xfrm>
        </xdr:grpSpPr>
        <xdr:sp macro="" textlink="">
          <xdr:nvSpPr>
            <xdr:cNvPr id="21" name="Rectangle 20">
              <a:extLst>
                <a:ext uri="{FF2B5EF4-FFF2-40B4-BE49-F238E27FC236}">
                  <a16:creationId xmlns:a16="http://schemas.microsoft.com/office/drawing/2014/main" id="{25793E26-DF7A-7CF1-8EF3-DED14325F965}"/>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 name="Rectangle 21">
              <a:extLst>
                <a:ext uri="{FF2B5EF4-FFF2-40B4-BE49-F238E27FC236}">
                  <a16:creationId xmlns:a16="http://schemas.microsoft.com/office/drawing/2014/main" id="{99D4310A-AB9E-955A-1DB4-1F5E8ACD75F8}"/>
                </a:ext>
              </a:extLst>
            </xdr:cNvPr>
            <xdr:cNvSpPr/>
          </xdr:nvSpPr>
          <xdr:spPr>
            <a:xfrm>
              <a:off x="10584357"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 name="Rectangle 22">
              <a:extLst>
                <a:ext uri="{FF2B5EF4-FFF2-40B4-BE49-F238E27FC236}">
                  <a16:creationId xmlns:a16="http://schemas.microsoft.com/office/drawing/2014/main" id="{F498C6F9-4FFE-C6CB-9838-61F95B4FE25F}"/>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4" name="Rectangle 23">
              <a:extLst>
                <a:ext uri="{FF2B5EF4-FFF2-40B4-BE49-F238E27FC236}">
                  <a16:creationId xmlns:a16="http://schemas.microsoft.com/office/drawing/2014/main" id="{EF074327-C69C-CDD1-C8A9-6ED1DFD92730}"/>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5" name="Rectangle 24">
              <a:extLst>
                <a:ext uri="{FF2B5EF4-FFF2-40B4-BE49-F238E27FC236}">
                  <a16:creationId xmlns:a16="http://schemas.microsoft.com/office/drawing/2014/main" id="{F16B5035-615B-7200-5FC6-AFC8A8D556B5}"/>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101600</xdr:rowOff>
    </xdr:from>
    <xdr:to>
      <xdr:col>8</xdr:col>
      <xdr:colOff>8763</xdr:colOff>
      <xdr:row>1</xdr:row>
      <xdr:rowOff>266192</xdr:rowOff>
    </xdr:to>
    <xdr:grpSp>
      <xdr:nvGrpSpPr>
        <xdr:cNvPr id="2" name="Header artwork group" descr="Header artwork">
          <a:extLst>
            <a:ext uri="{FF2B5EF4-FFF2-40B4-BE49-F238E27FC236}">
              <a16:creationId xmlns:a16="http://schemas.microsoft.com/office/drawing/2014/main" id="{94401EC6-85BA-2649-8C07-6BD82878A281}"/>
            </a:ext>
          </a:extLst>
        </xdr:cNvPr>
        <xdr:cNvGrpSpPr/>
      </xdr:nvGrpSpPr>
      <xdr:grpSpPr>
        <a:xfrm>
          <a:off x="161925" y="730250"/>
          <a:ext cx="7724013" cy="164592"/>
          <a:chOff x="142875" y="104775"/>
          <a:chExt cx="6914767" cy="164465"/>
        </a:xfrm>
      </xdr:grpSpPr>
      <xdr:sp macro="" textlink="">
        <xdr:nvSpPr>
          <xdr:cNvPr id="3" name="Rectangle 2" title="Short Footer Graphic">
            <a:extLst>
              <a:ext uri="{FF2B5EF4-FFF2-40B4-BE49-F238E27FC236}">
                <a16:creationId xmlns:a16="http://schemas.microsoft.com/office/drawing/2014/main" id="{1FE6E6D2-52C3-ABFA-E9E0-F85896508678}"/>
              </a:ext>
            </a:extLst>
          </xdr:cNvPr>
          <xdr:cNvSpPr/>
        </xdr:nvSpPr>
        <xdr:spPr>
          <a:xfrm>
            <a:off x="142875" y="104775"/>
            <a:ext cx="4672306"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11" name="Group 10">
            <a:extLst>
              <a:ext uri="{FF2B5EF4-FFF2-40B4-BE49-F238E27FC236}">
                <a16:creationId xmlns:a16="http://schemas.microsoft.com/office/drawing/2014/main" id="{B6C5A269-BAF2-247B-31B7-91CB9E7B8630}"/>
              </a:ext>
            </a:extLst>
          </xdr:cNvPr>
          <xdr:cNvGrpSpPr/>
        </xdr:nvGrpSpPr>
        <xdr:grpSpPr>
          <a:xfrm>
            <a:off x="4848240" y="104775"/>
            <a:ext cx="2199877" cy="164465"/>
            <a:chOff x="10584358" y="200025"/>
            <a:chExt cx="3749040" cy="164465"/>
          </a:xfrm>
        </xdr:grpSpPr>
        <xdr:sp macro="" textlink="">
          <xdr:nvSpPr>
            <xdr:cNvPr id="13" name="Rectangle 12">
              <a:extLst>
                <a:ext uri="{FF2B5EF4-FFF2-40B4-BE49-F238E27FC236}">
                  <a16:creationId xmlns:a16="http://schemas.microsoft.com/office/drawing/2014/main" id="{36E82F61-731F-8890-B20A-27DA625A21D4}"/>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4" name="Rectangle 13">
              <a:extLst>
                <a:ext uri="{FF2B5EF4-FFF2-40B4-BE49-F238E27FC236}">
                  <a16:creationId xmlns:a16="http://schemas.microsoft.com/office/drawing/2014/main" id="{071382B9-6E94-3B35-3F8C-B1530AC7CF69}"/>
                </a:ext>
              </a:extLst>
            </xdr:cNvPr>
            <xdr:cNvSpPr/>
          </xdr:nvSpPr>
          <xdr:spPr>
            <a:xfrm>
              <a:off x="10584358"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5" name="Rectangle 14">
              <a:extLst>
                <a:ext uri="{FF2B5EF4-FFF2-40B4-BE49-F238E27FC236}">
                  <a16:creationId xmlns:a16="http://schemas.microsoft.com/office/drawing/2014/main" id="{DCDEE543-501E-3B30-BE74-4DB6F226990A}"/>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6" name="Rectangle 15">
              <a:extLst>
                <a:ext uri="{FF2B5EF4-FFF2-40B4-BE49-F238E27FC236}">
                  <a16:creationId xmlns:a16="http://schemas.microsoft.com/office/drawing/2014/main" id="{4DF9613B-87D8-C255-C139-E35BC58CB585}"/>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7" name="Rectangle 16">
              <a:extLst>
                <a:ext uri="{FF2B5EF4-FFF2-40B4-BE49-F238E27FC236}">
                  <a16:creationId xmlns:a16="http://schemas.microsoft.com/office/drawing/2014/main" id="{1E383489-912E-A6AD-A29C-30D1C4DB1618}"/>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ProjectInvoice" displayName="ProjectInvoice" ref="B7:H20" totalsRowShown="0" headerRowDxfId="71" dataDxfId="69" headerRowBorderDxfId="70" headerRowCellStyle="Heading 3">
  <autoFilter ref="B7:H20" xr:uid="{00000000-0009-0000-0100-000004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000-000001000000}" name="Name of Street ( Grid Reference" dataDxfId="0"/>
    <tableColumn id="2" xr3:uid="{00000000-0010-0000-0000-000002000000}" name="Number of Birds" dataDxfId="68">
      <calculatedColumnFormula array="1">IFERROR(INDEX(InvoiceDetails[],SMALL(IF(InvoiceDetails[Invoice '#]=rngInvoice,ROW(InvoiceDetails[])-ROW(InvoiceDetails[#Headers])), ROW(4:4)), MATCH($C$6, InvoiceDetails[#Headers], 0)),"")</calculatedColumnFormula>
    </tableColumn>
    <tableColumn id="7" xr3:uid="{00000000-0010-0000-0000-000007000000}" name="Date of Visit" dataDxfId="67"/>
    <tableColumn id="8" xr3:uid="{00000000-0010-0000-0000-000008000000}" name="Time of Visit" dataDxfId="66"/>
    <tableColumn id="10" xr3:uid="{00000000-0010-0000-0000-00000A000000}" name="Type of Building" dataDxfId="65"/>
    <tableColumn id="11" xr3:uid="{00000000-0010-0000-0000-00000B000000}" name="Age of Building if known" dataDxfId="64">
      <calculatedColumnFormula>IFERROR((D8*E8)-F8,"")</calculatedColumnFormula>
    </tableColumn>
    <tableColumn id="3" xr3:uid="{83A1045F-1158-4EBB-AD84-82948292F97D}" name="Comments" dataDxfId="63"/>
  </tableColumns>
  <tableStyleInfo showFirstColumn="0" showLastColumn="1" showRowStripes="1" showColumnStripes="0"/>
  <extLst>
    <ext xmlns:x14="http://schemas.microsoft.com/office/spreadsheetml/2009/9/main" uri="{504A1905-F514-4f6f-8877-14C23A59335A}">
      <x14:table altTextSummary="Invoice list with item #, description, quantity, unit price, discount and pric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CustomerList" displayName="CustomerList" ref="B3:L6" totalsRowCount="1" headerRowDxfId="62">
  <autoFilter ref="B3:L5" xr:uid="{00000000-0009-0000-0100-000001000000}"/>
  <tableColumns count="11">
    <tableColumn id="9" xr3:uid="{00000000-0010-0000-0100-000009000000}" name="Lookup" totalsRowLabel="Total" dataDxfId="61" totalsRowDxfId="60">
      <calculatedColumnFormula>C4&amp; " - "&amp;D4</calculatedColumnFormula>
    </tableColumn>
    <tableColumn id="1" xr3:uid="{00000000-0010-0000-0100-000001000000}" name="Company #" totalsRowFunction="custom" dataDxfId="59" totalsRowDxfId="58">
      <totalsRowFormula>"Total Customers: "&amp;SUBTOTAL(103,CustomerList[Company '#])</totalsRowFormula>
    </tableColumn>
    <tableColumn id="2" xr3:uid="{00000000-0010-0000-0100-000002000000}" name="Company name" dataDxfId="57" totalsRowDxfId="56"/>
    <tableColumn id="3" xr3:uid="{00000000-0010-0000-0100-000003000000}" name="Contact name" dataDxfId="55" totalsRowDxfId="54"/>
    <tableColumn id="4" xr3:uid="{00000000-0010-0000-0100-000004000000}" name="Address" dataDxfId="53" totalsRowDxfId="52"/>
    <tableColumn id="5" xr3:uid="{00000000-0010-0000-0100-000005000000}" name="City" dataDxfId="51" totalsRowDxfId="50"/>
    <tableColumn id="6" xr3:uid="{00000000-0010-0000-0100-000006000000}" name="State" dataDxfId="49" totalsRowDxfId="48"/>
    <tableColumn id="7" xr3:uid="{00000000-0010-0000-0100-000007000000}" name="ZIP Code" dataDxfId="47" totalsRowDxfId="46"/>
    <tableColumn id="8" xr3:uid="{00000000-0010-0000-0100-000008000000}" name="Phone" dataDxfId="45" totalsRowDxfId="44"/>
    <tableColumn id="10" xr3:uid="{00000000-0010-0000-0100-00000A000000}" name="Email" dataDxfId="43" totalsRowDxfId="42" dataCellStyle="Normal"/>
    <tableColumn id="11" xr3:uid="{00000000-0010-0000-0100-00000B000000}" name="Fax" dataDxfId="41" totalsRowDxfId="40"/>
  </tableColumns>
  <tableStyleInfo name="Sales Invoice Table" showFirstColumn="0" showLastColumn="0" showRowStripes="1" showColumnStripes="0"/>
  <extLst>
    <ext xmlns:x14="http://schemas.microsoft.com/office/spreadsheetml/2009/9/main" uri="{504A1905-F514-4f6f-8877-14C23A59335A}">
      <x14:table altTextSummary="Customer list with company #, company name, contact name, address, city, state, zip code, phone, email and fax"/>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nvoicesMain" displayName="InvoicesMain" ref="B3:K6" totalsRowCount="1" headerRowDxfId="39" dataDxfId="38" totalsRowDxfId="37" headerRowCellStyle="Heading 4">
  <autoFilter ref="B3:K5" xr:uid="{00000000-0009-0000-0100-000003000000}"/>
  <tableColumns count="10">
    <tableColumn id="1" xr3:uid="{00000000-0010-0000-0200-000001000000}" name="Invoice #" totalsRowLabel="Totals" dataDxfId="36" totalsRowDxfId="35"/>
    <tableColumn id="2" xr3:uid="{00000000-0010-0000-0200-000002000000}" name="Company" totalsRowFunction="custom" dataDxfId="34" totalsRowDxfId="33">
      <totalsRowFormula>"Total Invoices: "&amp;SUBTOTAL(103,InvoicesMain[Invoice '#])</totalsRowFormula>
    </tableColumn>
    <tableColumn id="3" xr3:uid="{00000000-0010-0000-0200-000003000000}" name="Invoice date" dataDxfId="32" totalsRowDxfId="31"/>
    <tableColumn id="4" xr3:uid="{00000000-0010-0000-0200-000004000000}" name="Project description" dataDxfId="30" totalsRowDxfId="29"/>
    <tableColumn id="8" xr3:uid="{00000000-0010-0000-0200-000008000000}" name="Tax rate" dataDxfId="28" totalsRowDxfId="27" dataCellStyle="Percent"/>
    <tableColumn id="9" xr3:uid="{00000000-0010-0000-0200-000009000000}" name="Other" totalsRowFunction="sum" dataDxfId="26" totalsRowDxfId="25"/>
    <tableColumn id="6" xr3:uid="{00000000-0010-0000-0200-000006000000}" name="Deposit" totalsRowFunction="sum" dataDxfId="24" totalsRowDxfId="23"/>
    <tableColumn id="7" xr3:uid="{00000000-0010-0000-0200-000007000000}" name="Detail total" totalsRowFunction="sum" dataDxfId="22" totalsRowDxfId="21">
      <calculatedColumnFormula>SUMIF(InvoiceDetails[Invoice '#],"="&amp;InvoicesMain[[#This Row],[Invoice '#]],InvoiceDetails[Total])</calculatedColumnFormula>
    </tableColumn>
    <tableColumn id="10" xr3:uid="{00000000-0010-0000-0200-00000A000000}" name="Invoice total" totalsRowFunction="sum" dataDxfId="20" totalsRowDxfId="19">
      <calculatedColumnFormula>(InvoicesMain[[#This Row],[Detail total]]*(1+InvoicesMain[[#This Row],[Tax rate]]))+InvoicesMain[[#This Row],[Other]]-InvoicesMain[[#This Row],[Deposit]]</calculatedColumnFormula>
    </tableColumn>
    <tableColumn id="5" xr3:uid="{00000000-0010-0000-0200-000005000000}" name="Notes" dataDxfId="18" totalsRowDxfId="17"/>
  </tableColumns>
  <tableStyleInfo name="Sales Invoice Table" showFirstColumn="0" showLastColumn="0" showRowStripes="1" showColumnStripes="0"/>
  <extLst>
    <ext xmlns:x14="http://schemas.microsoft.com/office/spreadsheetml/2009/9/main" uri="{504A1905-F514-4f6f-8877-14C23A59335A}">
      <x14:table altTextSummary="Invoice list with invoice #, company, invoice date, project description, tax rate, other, deposit, detail total, invoice total and note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InvoiceDetails" displayName="InvoiceDetails" ref="B3:H40" totalsRowShown="0" headerRowDxfId="16" dataDxfId="15" headerRowCellStyle="Heading 4">
  <autoFilter ref="B3:H40" xr:uid="{00000000-0009-0000-0100-000002000000}"/>
  <sortState xmlns:xlrd2="http://schemas.microsoft.com/office/spreadsheetml/2017/richdata2" ref="B5:H40">
    <sortCondition ref="C4:C40"/>
  </sortState>
  <tableColumns count="7">
    <tableColumn id="2" xr3:uid="{00000000-0010-0000-0300-000002000000}" name="Description" dataDxfId="14"/>
    <tableColumn id="1" xr3:uid="{00000000-0010-0000-0300-000001000000}" name="Invoice #" dataDxfId="13"/>
    <tableColumn id="4" xr3:uid="{00000000-0010-0000-0300-000004000000}" name="Item #" dataDxfId="12"/>
    <tableColumn id="3" xr3:uid="{00000000-0010-0000-0300-000003000000}" name="Qty" dataDxfId="11"/>
    <tableColumn id="6" xr3:uid="{00000000-0010-0000-0300-000006000000}" name="Unit price" dataDxfId="10"/>
    <tableColumn id="5" xr3:uid="{00000000-0010-0000-0300-000005000000}" name="Discount" dataDxfId="9"/>
    <tableColumn id="10" xr3:uid="{00000000-0010-0000-0300-00000A000000}" name="Total" dataDxfId="8">
      <calculatedColumnFormula>(InvoiceDetails[[#This Row],[Qty]]*InvoiceDetails[[#This Row],[Unit price]])-InvoiceDetails[[#This Row],[Discount]]</calculatedColumnFormula>
    </tableColumn>
  </tableColumns>
  <tableStyleInfo name="Sales Invoice Table" showFirstColumn="0" showLastColumn="0" showRowStripes="1" showColumnStripes="0"/>
  <extLst>
    <ext xmlns:x14="http://schemas.microsoft.com/office/spreadsheetml/2009/9/main" uri="{504A1905-F514-4f6f-8877-14C23A59335A}">
      <x14:table altTextSummary="Invoice details with description, invoice #, item #, quantity, unit price, discount, and total"/>
    </ext>
  </extLst>
</table>
</file>

<file path=xl/theme/theme1.xml><?xml version="1.0" encoding="utf-8"?>
<a:theme xmlns:a="http://schemas.openxmlformats.org/drawingml/2006/main" name="Office Theme">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Custom 49">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contoso@interestingsite.com" TargetMode="External"/><Relationship Id="rId1" Type="http://schemas.openxmlformats.org/officeDocument/2006/relationships/hyperlink" Target="mailto:tailspin@interestingsite.com" TargetMode="External"/><Relationship Id="rId5" Type="http://schemas.openxmlformats.org/officeDocument/2006/relationships/table" Target="../tables/table2.x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4" tint="0.59999389629810485"/>
    <pageSetUpPr autoPageBreaks="0" fitToPage="1"/>
  </sheetPr>
  <dimension ref="A1:H40"/>
  <sheetViews>
    <sheetView showGridLines="0" zoomScaleNormal="100" workbookViewId="0"/>
  </sheetViews>
  <sheetFormatPr defaultColWidth="8.7109375" defaultRowHeight="15" x14ac:dyDescent="0.25"/>
  <cols>
    <col min="1" max="1" width="2.7109375" customWidth="1"/>
    <col min="2" max="2" width="5.28515625" customWidth="1"/>
    <col min="3" max="3" width="13.28515625" customWidth="1"/>
    <col min="4" max="4" width="44.7109375" customWidth="1"/>
    <col min="5" max="5" width="13.42578125" customWidth="1"/>
    <col min="6" max="6" width="1.140625" customWidth="1"/>
    <col min="7" max="7" width="21" customWidth="1"/>
    <col min="8" max="8" width="20.42578125" customWidth="1"/>
    <col min="9" max="9" width="2.7109375" customWidth="1"/>
  </cols>
  <sheetData>
    <row r="1" spans="1:8" s="2" customFormat="1" ht="58.5" customHeight="1" thickBot="1" x14ac:dyDescent="0.3">
      <c r="A1"/>
      <c r="B1" s="12" t="s">
        <v>104</v>
      </c>
      <c r="C1" s="12"/>
      <c r="D1" s="12"/>
      <c r="E1" s="12"/>
      <c r="F1" s="11"/>
      <c r="G1" s="11"/>
      <c r="H1" s="11"/>
    </row>
    <row r="2" spans="1:8" ht="35.25" customHeight="1" thickTop="1" x14ac:dyDescent="0.25">
      <c r="B2" s="5"/>
      <c r="C2" s="5"/>
      <c r="D2" s="5"/>
      <c r="E2" s="5"/>
      <c r="F2" s="6"/>
      <c r="G2" s="6"/>
      <c r="H2" s="6"/>
    </row>
    <row r="3" spans="1:8" ht="9.75" customHeight="1" x14ac:dyDescent="0.25"/>
    <row r="4" spans="1:8" ht="57.75" customHeight="1" x14ac:dyDescent="0.25">
      <c r="B4" s="96" t="s">
        <v>105</v>
      </c>
      <c r="C4" s="96"/>
      <c r="D4" s="96"/>
      <c r="E4" s="96"/>
      <c r="F4" s="96"/>
      <c r="G4" s="96"/>
      <c r="H4" s="96"/>
    </row>
    <row r="5" spans="1:8" ht="72.75" customHeight="1" x14ac:dyDescent="0.25">
      <c r="B5" s="96" t="s">
        <v>106</v>
      </c>
      <c r="C5" s="96"/>
      <c r="D5" s="96"/>
      <c r="E5" s="96"/>
      <c r="F5" s="96"/>
      <c r="G5" s="96"/>
      <c r="H5" s="96"/>
    </row>
    <row r="6" spans="1:8" ht="23.25" customHeight="1" x14ac:dyDescent="0.25">
      <c r="B6" s="97" t="s">
        <v>42</v>
      </c>
      <c r="C6" s="97"/>
      <c r="D6" s="97"/>
      <c r="E6" s="97"/>
      <c r="F6" s="97"/>
      <c r="G6" s="97"/>
      <c r="H6" s="97"/>
    </row>
    <row r="7" spans="1:8" ht="19.5" customHeight="1" x14ac:dyDescent="0.25">
      <c r="B7" s="96" t="s">
        <v>107</v>
      </c>
      <c r="C7" s="96"/>
      <c r="D7" s="96"/>
      <c r="E7" s="96"/>
      <c r="F7" s="96"/>
      <c r="G7" s="96"/>
      <c r="H7" s="96"/>
    </row>
    <row r="8" spans="1:8" ht="22.5" customHeight="1" x14ac:dyDescent="0.25">
      <c r="B8" s="20" t="s">
        <v>44</v>
      </c>
      <c r="C8" s="96" t="s">
        <v>108</v>
      </c>
      <c r="D8" s="96"/>
      <c r="E8" s="96"/>
      <c r="F8" s="96"/>
      <c r="G8" s="96"/>
      <c r="H8" s="96"/>
    </row>
    <row r="9" spans="1:8" ht="33.75" customHeight="1" x14ac:dyDescent="0.25">
      <c r="B9" s="20"/>
      <c r="C9" s="96" t="s">
        <v>109</v>
      </c>
      <c r="D9" s="96"/>
      <c r="E9" s="96"/>
      <c r="F9" s="96"/>
      <c r="G9" s="96"/>
      <c r="H9" s="96"/>
    </row>
    <row r="10" spans="1:8" ht="37.5" customHeight="1" x14ac:dyDescent="0.25">
      <c r="B10" s="20" t="s">
        <v>45</v>
      </c>
      <c r="C10" s="96" t="s">
        <v>110</v>
      </c>
      <c r="D10" s="96"/>
      <c r="E10" s="96"/>
      <c r="F10" s="96"/>
      <c r="G10" s="96"/>
      <c r="H10" s="96"/>
    </row>
    <row r="11" spans="1:8" ht="33" customHeight="1" x14ac:dyDescent="0.25">
      <c r="B11" s="20"/>
      <c r="C11" s="96" t="s">
        <v>111</v>
      </c>
      <c r="D11" s="96"/>
      <c r="E11" s="96"/>
      <c r="F11" s="96"/>
      <c r="G11" s="96"/>
      <c r="H11" s="96"/>
    </row>
    <row r="12" spans="1:8" ht="36.75" customHeight="1" x14ac:dyDescent="0.25">
      <c r="B12" s="20" t="s">
        <v>48</v>
      </c>
      <c r="C12" s="96" t="s">
        <v>112</v>
      </c>
      <c r="D12" s="96"/>
      <c r="E12" s="96"/>
      <c r="F12" s="96"/>
      <c r="G12" s="96"/>
      <c r="H12" s="96"/>
    </row>
    <row r="13" spans="1:8" ht="36" customHeight="1" x14ac:dyDescent="0.25">
      <c r="B13" s="98" t="s">
        <v>145</v>
      </c>
      <c r="C13" s="98"/>
      <c r="D13" s="98"/>
      <c r="E13" s="98"/>
      <c r="F13" s="98"/>
      <c r="G13" s="98"/>
      <c r="H13" s="98"/>
    </row>
    <row r="14" spans="1:8" ht="36" customHeight="1" x14ac:dyDescent="0.25">
      <c r="B14" s="20" t="s">
        <v>51</v>
      </c>
      <c r="C14" s="96" t="s">
        <v>113</v>
      </c>
      <c r="D14" s="96"/>
      <c r="E14" s="96"/>
      <c r="F14" s="96"/>
      <c r="G14" s="96"/>
      <c r="H14" s="96"/>
    </row>
    <row r="15" spans="1:8" ht="23.25" customHeight="1" x14ac:dyDescent="0.25">
      <c r="B15" s="97" t="s">
        <v>43</v>
      </c>
      <c r="C15" s="97"/>
      <c r="D15" s="97"/>
      <c r="E15" s="97"/>
      <c r="F15" s="97"/>
      <c r="G15" s="97"/>
      <c r="H15" s="97"/>
    </row>
    <row r="16" spans="1:8" ht="52.5" customHeight="1" x14ac:dyDescent="0.25">
      <c r="B16" s="20" t="s">
        <v>44</v>
      </c>
      <c r="C16" s="96" t="s">
        <v>114</v>
      </c>
      <c r="D16" s="96"/>
      <c r="E16" s="96"/>
      <c r="F16" s="96"/>
      <c r="G16" s="96"/>
      <c r="H16" s="96"/>
    </row>
    <row r="17" spans="2:8" ht="35.25" customHeight="1" x14ac:dyDescent="0.25">
      <c r="B17" s="20"/>
      <c r="C17" s="96" t="s">
        <v>115</v>
      </c>
      <c r="D17" s="96"/>
      <c r="E17" s="96"/>
      <c r="F17" s="96"/>
      <c r="G17" s="96"/>
      <c r="H17" s="96"/>
    </row>
    <row r="18" spans="2:8" ht="81.599999999999994" customHeight="1" x14ac:dyDescent="0.25">
      <c r="B18" s="20" t="s">
        <v>45</v>
      </c>
      <c r="C18" s="96" t="s">
        <v>116</v>
      </c>
      <c r="D18" s="96"/>
      <c r="E18" s="96"/>
      <c r="F18" s="96"/>
      <c r="G18" s="96"/>
      <c r="H18" s="96"/>
    </row>
    <row r="19" spans="2:8" ht="23.25" customHeight="1" x14ac:dyDescent="0.25">
      <c r="B19" s="20"/>
      <c r="C19" s="96" t="s">
        <v>103</v>
      </c>
      <c r="D19" s="96"/>
      <c r="E19" s="96"/>
      <c r="F19" s="96"/>
      <c r="G19" s="96"/>
      <c r="H19" s="96"/>
    </row>
    <row r="20" spans="2:8" ht="64.5" customHeight="1" x14ac:dyDescent="0.25">
      <c r="B20" s="20" t="s">
        <v>48</v>
      </c>
      <c r="C20" s="96" t="s">
        <v>117</v>
      </c>
      <c r="D20" s="96"/>
      <c r="E20" s="96"/>
      <c r="F20" s="96"/>
      <c r="G20" s="96"/>
      <c r="H20" s="96"/>
    </row>
    <row r="21" spans="2:8" ht="37.5" customHeight="1" x14ac:dyDescent="0.25">
      <c r="C21" s="96" t="s">
        <v>118</v>
      </c>
      <c r="D21" s="96"/>
      <c r="E21" s="96"/>
      <c r="F21" s="96"/>
      <c r="G21" s="96"/>
      <c r="H21" s="96"/>
    </row>
    <row r="22" spans="2:8" ht="23.25" customHeight="1" x14ac:dyDescent="0.25">
      <c r="B22" s="97" t="s">
        <v>58</v>
      </c>
      <c r="C22" s="97"/>
      <c r="D22" s="97"/>
      <c r="E22" s="97"/>
      <c r="F22" s="97"/>
      <c r="G22" s="97"/>
      <c r="H22" s="97"/>
    </row>
    <row r="23" spans="2:8" ht="36" customHeight="1" x14ac:dyDescent="0.25">
      <c r="B23" s="96" t="s">
        <v>119</v>
      </c>
      <c r="C23" s="96"/>
      <c r="D23" s="96"/>
      <c r="E23" s="96"/>
      <c r="F23" s="96"/>
      <c r="G23" s="96"/>
      <c r="H23" s="96"/>
    </row>
    <row r="24" spans="2:8" ht="19.5" customHeight="1" x14ac:dyDescent="0.25">
      <c r="B24" t="s">
        <v>52</v>
      </c>
      <c r="C24" s="96" t="s">
        <v>120</v>
      </c>
      <c r="D24" s="96"/>
      <c r="E24" s="96"/>
      <c r="F24" s="96"/>
      <c r="G24" s="96"/>
      <c r="H24" s="96"/>
    </row>
    <row r="25" spans="2:8" ht="19.5" customHeight="1" x14ac:dyDescent="0.25">
      <c r="B25" t="s">
        <v>52</v>
      </c>
      <c r="C25" s="96" t="s">
        <v>121</v>
      </c>
      <c r="D25" s="96"/>
      <c r="E25" s="96"/>
      <c r="F25" s="96"/>
      <c r="G25" s="96"/>
      <c r="H25" s="96"/>
    </row>
    <row r="26" spans="2:8" ht="20.25" customHeight="1" x14ac:dyDescent="0.25">
      <c r="B26" t="s">
        <v>52</v>
      </c>
      <c r="C26" s="96" t="s">
        <v>122</v>
      </c>
      <c r="D26" s="96"/>
      <c r="E26" s="96"/>
      <c r="F26" s="96"/>
      <c r="G26" s="96"/>
      <c r="H26" s="96"/>
    </row>
    <row r="27" spans="2:8" ht="30" customHeight="1" x14ac:dyDescent="0.25">
      <c r="B27" t="s">
        <v>52</v>
      </c>
      <c r="C27" s="96" t="s">
        <v>53</v>
      </c>
      <c r="D27" s="96"/>
      <c r="E27" s="96"/>
      <c r="F27" s="96"/>
      <c r="G27" s="96"/>
      <c r="H27" s="96"/>
    </row>
    <row r="28" spans="2:8" ht="23.25" customHeight="1" x14ac:dyDescent="0.25">
      <c r="B28" s="97" t="s">
        <v>55</v>
      </c>
      <c r="C28" s="97"/>
      <c r="D28" s="97"/>
      <c r="E28" s="97"/>
      <c r="F28" s="97"/>
      <c r="G28" s="97"/>
      <c r="H28" s="97"/>
    </row>
    <row r="29" spans="2:8" ht="67.5" customHeight="1" x14ac:dyDescent="0.25">
      <c r="B29" s="96" t="s">
        <v>123</v>
      </c>
      <c r="C29" s="96"/>
      <c r="D29" s="96"/>
      <c r="E29" s="96"/>
      <c r="F29" s="96"/>
      <c r="G29" s="96"/>
      <c r="H29" s="96"/>
    </row>
    <row r="30" spans="2:8" ht="38.450000000000003" customHeight="1" x14ac:dyDescent="0.25">
      <c r="B30" t="s">
        <v>52</v>
      </c>
      <c r="C30" s="96" t="s">
        <v>124</v>
      </c>
      <c r="D30" s="96"/>
      <c r="E30" s="96"/>
      <c r="F30" s="96"/>
      <c r="G30" s="96"/>
      <c r="H30" s="96"/>
    </row>
    <row r="31" spans="2:8" ht="23.25" customHeight="1" x14ac:dyDescent="0.25">
      <c r="C31" s="96" t="s">
        <v>125</v>
      </c>
      <c r="D31" s="96"/>
      <c r="E31" s="96"/>
      <c r="F31" s="96"/>
      <c r="G31" s="96"/>
      <c r="H31" s="96"/>
    </row>
    <row r="32" spans="2:8" ht="43.5" customHeight="1" x14ac:dyDescent="0.25">
      <c r="B32" t="s">
        <v>52</v>
      </c>
      <c r="C32" s="96" t="s">
        <v>126</v>
      </c>
      <c r="D32" s="96"/>
      <c r="E32" s="96"/>
      <c r="F32" s="96"/>
      <c r="G32" s="96"/>
      <c r="H32" s="96"/>
    </row>
    <row r="33" spans="2:8" ht="33" customHeight="1" x14ac:dyDescent="0.25">
      <c r="B33" t="s">
        <v>52</v>
      </c>
      <c r="C33" s="96" t="s">
        <v>127</v>
      </c>
      <c r="D33" s="96"/>
      <c r="E33" s="96"/>
      <c r="F33" s="96"/>
      <c r="G33" s="96"/>
      <c r="H33" s="96"/>
    </row>
    <row r="34" spans="2:8" ht="38.25" customHeight="1" x14ac:dyDescent="0.25">
      <c r="B34" s="21" t="s">
        <v>52</v>
      </c>
      <c r="C34" s="96" t="s">
        <v>128</v>
      </c>
      <c r="D34" s="96"/>
      <c r="E34" s="96"/>
      <c r="F34" s="96"/>
      <c r="G34" s="96"/>
      <c r="H34" s="96"/>
    </row>
    <row r="35" spans="2:8" ht="21.75" customHeight="1" x14ac:dyDescent="0.25">
      <c r="B35" s="8" t="s">
        <v>56</v>
      </c>
      <c r="C35" s="9"/>
      <c r="D35" s="10"/>
      <c r="E35" s="10"/>
      <c r="F35" s="10"/>
      <c r="G35" s="10"/>
      <c r="H35" s="10"/>
    </row>
    <row r="36" spans="2:8" ht="19.5" customHeight="1" x14ac:dyDescent="0.25">
      <c r="B36" s="22" t="s">
        <v>52</v>
      </c>
      <c r="C36" s="96" t="s">
        <v>129</v>
      </c>
      <c r="D36" s="96"/>
      <c r="E36" s="96"/>
      <c r="F36" s="96"/>
      <c r="G36" s="96"/>
      <c r="H36" s="96"/>
    </row>
    <row r="37" spans="2:8" ht="19.5" customHeight="1" x14ac:dyDescent="0.25">
      <c r="B37" s="22" t="s">
        <v>52</v>
      </c>
      <c r="C37" s="96" t="s">
        <v>57</v>
      </c>
      <c r="D37" s="96"/>
      <c r="E37" s="96"/>
      <c r="F37" s="96"/>
      <c r="G37" s="96"/>
      <c r="H37" s="96"/>
    </row>
    <row r="38" spans="2:8" ht="17.25" customHeight="1" x14ac:dyDescent="0.25">
      <c r="B38" s="22" t="s">
        <v>52</v>
      </c>
      <c r="C38" s="96" t="s">
        <v>130</v>
      </c>
      <c r="D38" s="96"/>
      <c r="E38" s="96"/>
      <c r="F38" s="96"/>
      <c r="G38" s="96"/>
      <c r="H38" s="96"/>
    </row>
    <row r="39" spans="2:8" ht="37.15" customHeight="1" x14ac:dyDescent="0.25">
      <c r="B39" s="22" t="s">
        <v>52</v>
      </c>
      <c r="C39" s="96" t="s">
        <v>131</v>
      </c>
      <c r="D39" s="96"/>
      <c r="E39" s="96"/>
      <c r="F39" s="96"/>
      <c r="G39" s="96"/>
      <c r="H39" s="96"/>
    </row>
    <row r="40" spans="2:8" x14ac:dyDescent="0.25">
      <c r="B40" s="68"/>
      <c r="C40" s="68"/>
      <c r="D40" s="68"/>
      <c r="E40" s="68"/>
      <c r="F40" s="68"/>
      <c r="G40" s="69"/>
      <c r="H40" s="70"/>
    </row>
  </sheetData>
  <mergeCells count="35">
    <mergeCell ref="B4:H4"/>
    <mergeCell ref="B5:H5"/>
    <mergeCell ref="B15:H15"/>
    <mergeCell ref="C24:H24"/>
    <mergeCell ref="B6:H6"/>
    <mergeCell ref="B7:H7"/>
    <mergeCell ref="C8:H8"/>
    <mergeCell ref="C10:H10"/>
    <mergeCell ref="C12:H12"/>
    <mergeCell ref="C14:H14"/>
    <mergeCell ref="C11:H11"/>
    <mergeCell ref="C16:H16"/>
    <mergeCell ref="B13:H13"/>
    <mergeCell ref="C9:H9"/>
    <mergeCell ref="C25:H25"/>
    <mergeCell ref="C26:H26"/>
    <mergeCell ref="C27:H27"/>
    <mergeCell ref="C17:H17"/>
    <mergeCell ref="C19:H19"/>
    <mergeCell ref="B22:H22"/>
    <mergeCell ref="B23:H23"/>
    <mergeCell ref="C18:H18"/>
    <mergeCell ref="C20:H20"/>
    <mergeCell ref="C21:H21"/>
    <mergeCell ref="C34:H34"/>
    <mergeCell ref="C39:H39"/>
    <mergeCell ref="C32:H32"/>
    <mergeCell ref="C38:H38"/>
    <mergeCell ref="B28:H28"/>
    <mergeCell ref="B29:H29"/>
    <mergeCell ref="C30:H30"/>
    <mergeCell ref="C33:H33"/>
    <mergeCell ref="C31:H31"/>
    <mergeCell ref="C37:H37"/>
    <mergeCell ref="C36:H36"/>
  </mergeCells>
  <pageMargins left="0.7" right="0.7" top="0.75" bottom="0.75" header="0.3" footer="0.3"/>
  <pageSetup scale="81" fitToHeight="0" orientation="portrait" r:id="rId1"/>
  <ignoredErrors>
    <ignoredError sqref="B12 B14 B16 B18 B20 B10 B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499984740745262"/>
    <pageSetUpPr autoPageBreaks="0" fitToPage="1"/>
  </sheetPr>
  <dimension ref="A1:I38"/>
  <sheetViews>
    <sheetView showGridLines="0" tabSelected="1" zoomScaleNormal="100" workbookViewId="0">
      <selection activeCell="K15" sqref="K14:K15"/>
    </sheetView>
  </sheetViews>
  <sheetFormatPr defaultColWidth="9" defaultRowHeight="34.15" customHeight="1" x14ac:dyDescent="0.25"/>
  <cols>
    <col min="1" max="1" width="2.7109375" style="18" customWidth="1"/>
    <col min="2" max="2" width="47.85546875" style="2" customWidth="1"/>
    <col min="3" max="6" width="20.7109375" style="2" customWidth="1"/>
    <col min="7" max="7" width="27.42578125" style="2" customWidth="1"/>
    <col min="8" max="8" width="54.5703125" style="2" customWidth="1"/>
    <col min="9" max="9" width="20.140625" style="52" customWidth="1"/>
    <col min="10" max="10" width="11.28515625" style="2" customWidth="1"/>
    <col min="11" max="16384" width="9" style="2"/>
  </cols>
  <sheetData>
    <row r="1" spans="1:9" ht="58.15" customHeight="1" thickTop="1" thickBot="1" x14ac:dyDescent="0.3">
      <c r="A1" s="42"/>
      <c r="B1" s="92"/>
      <c r="C1" s="93"/>
      <c r="D1" s="94" t="s">
        <v>146</v>
      </c>
      <c r="E1" s="94"/>
      <c r="F1" s="94"/>
      <c r="G1" s="94"/>
      <c r="H1" s="95"/>
      <c r="I1" s="2"/>
    </row>
    <row r="2" spans="1:9" s="52" customFormat="1" ht="19.899999999999999" customHeight="1" thickTop="1" thickBot="1" x14ac:dyDescent="0.3">
      <c r="A2" s="60"/>
      <c r="B2" s="78"/>
      <c r="C2" s="78"/>
      <c r="D2" s="78"/>
      <c r="E2" s="60"/>
      <c r="F2" s="60"/>
      <c r="G2" s="60"/>
      <c r="H2" s="60"/>
    </row>
    <row r="3" spans="1:9" s="64" customFormat="1" ht="30" customHeight="1" thickTop="1" x14ac:dyDescent="0.25">
      <c r="A3" s="61"/>
      <c r="B3" s="62" t="s">
        <v>147</v>
      </c>
      <c r="C3" s="63"/>
      <c r="D3" s="63"/>
      <c r="E3" s="63"/>
      <c r="F3" s="63"/>
      <c r="G3" s="63"/>
      <c r="H3" s="63"/>
    </row>
    <row r="4" spans="1:9" ht="24" customHeight="1" x14ac:dyDescent="0.25">
      <c r="A4" s="79"/>
      <c r="B4" s="43"/>
      <c r="C4" s="44"/>
      <c r="D4" s="43"/>
      <c r="E4" s="44"/>
      <c r="F4" s="43"/>
      <c r="G4" s="80"/>
      <c r="H4" s="53"/>
      <c r="I4" s="2"/>
    </row>
    <row r="5" spans="1:9" ht="24" customHeight="1" x14ac:dyDescent="0.25">
      <c r="A5" s="79"/>
      <c r="B5" s="81"/>
      <c r="C5" s="81"/>
      <c r="D5" s="82"/>
      <c r="E5" s="81"/>
      <c r="F5" s="82"/>
      <c r="G5" s="83"/>
      <c r="H5" s="84"/>
      <c r="I5" s="2"/>
    </row>
    <row r="6" spans="1:9" ht="19.899999999999999" customHeight="1" x14ac:dyDescent="0.25">
      <c r="B6" s="71"/>
      <c r="C6" s="59"/>
      <c r="D6" s="72"/>
      <c r="E6" s="72"/>
      <c r="F6" s="72"/>
      <c r="G6" s="72"/>
      <c r="H6" s="72"/>
      <c r="I6" s="2"/>
    </row>
    <row r="7" spans="1:9" s="45" customFormat="1" ht="34.15" customHeight="1" x14ac:dyDescent="0.25">
      <c r="B7" s="73" t="s">
        <v>148</v>
      </c>
      <c r="C7" s="74" t="s">
        <v>149</v>
      </c>
      <c r="D7" s="75" t="s">
        <v>150</v>
      </c>
      <c r="E7" s="76" t="s">
        <v>151</v>
      </c>
      <c r="F7" s="75" t="s">
        <v>152</v>
      </c>
      <c r="G7" s="77" t="s">
        <v>153</v>
      </c>
      <c r="H7" s="76" t="s">
        <v>154</v>
      </c>
    </row>
    <row r="8" spans="1:9" s="3" customFormat="1" ht="34.15" customHeight="1" x14ac:dyDescent="0.25">
      <c r="B8" s="85"/>
      <c r="C8" s="86" t="str">
        <f t="array" ref="C8">IFERROR(INDEX(InvoiceDetails[],SMALL(IF(InvoiceDetails[Invoice '#]=rngInvoice,ROW(InvoiceDetails[])-ROW(InvoiceDetails[#Headers])), ROW(4:4)), MATCH($C$6, InvoiceDetails[#Headers], 0)),"")</f>
        <v/>
      </c>
      <c r="D8" s="87" t="str">
        <f t="array" ref="D8">IFERROR(INDEX(InvoiceDetails[],SMALL(IF(InvoiceDetails[Invoice '#]=rngInvoice,ROW(InvoiceDetails[])-ROW(InvoiceDetails[#Headers])), ROW(1:1)), MATCH($D$7, InvoiceDetails[#Headers], 0)),"")</f>
        <v/>
      </c>
      <c r="E8" s="88" t="str">
        <f t="array" ref="E8">IFERROR(INDEX(InvoiceDetails[],SMALL(IF(InvoiceDetails[Invoice '#]=rngInvoice,ROW(InvoiceDetails[])-ROW(InvoiceDetails[#Headers])), ROW(1:1)), MATCH($E$7, InvoiceDetails[#Headers], 0)),"")</f>
        <v/>
      </c>
      <c r="F8" s="89" t="str">
        <f t="array" ref="F8">IFERROR(INDEX(InvoiceDetails[],SMALL(IF(InvoiceDetails[Invoice '#]=rngInvoice,ROW(InvoiceDetails[])-ROW(InvoiceDetails[#Headers])), ROW(1:1)), MATCH($F$7, InvoiceDetails[#Headers], 0)),"")</f>
        <v/>
      </c>
      <c r="G8" s="88" t="str">
        <f t="shared" ref="G8:G20" si="0">IFERROR((D8*E8)-F8,"")</f>
        <v/>
      </c>
      <c r="H8" s="88"/>
    </row>
    <row r="9" spans="1:9" s="3" customFormat="1" ht="34.15" customHeight="1" x14ac:dyDescent="0.25">
      <c r="A9" s="65"/>
      <c r="B9" s="85" t="str">
        <f t="array" ref="B9">IFERROR(INDEX(InvoiceDetails[],SMALL(IF(InvoiceDetails[Invoice '#]=rngInvoice,ROW(InvoiceDetails[])-ROW(InvoiceDetails[#Headers])), ROW(4:4)), MATCH($B$7, InvoiceDetails[#Headers], 0)),"")</f>
        <v/>
      </c>
      <c r="C9" s="86" t="str">
        <f t="array" ref="C9">IFERROR(INDEX(InvoiceDetails[],SMALL(IF(InvoiceDetails[Invoice '#]=rngInvoice,ROW(InvoiceDetails[])-ROW(InvoiceDetails[#Headers])), ROW(5:5)), MATCH($C$6, InvoiceDetails[#Headers], 0)),"")</f>
        <v/>
      </c>
      <c r="D9" s="87" t="str">
        <f t="array" ref="D9">IFERROR(INDEX(InvoiceDetails[],SMALL(IF(InvoiceDetails[Invoice '#]=rngInvoice,ROW(InvoiceDetails[])-ROW(InvoiceDetails[#Headers])), ROW(4:4)), MATCH($D$7, InvoiceDetails[#Headers], 0)),"")</f>
        <v/>
      </c>
      <c r="E9" s="90" t="str">
        <f t="array" ref="E9">IFERROR(INDEX(InvoiceDetails[],SMALL(IF(InvoiceDetails[Invoice '#]=rngInvoice,ROW(InvoiceDetails[])-ROW(InvoiceDetails[#Headers])), ROW(4:4)), MATCH($E$7, InvoiceDetails[#Headers], 0)),"")</f>
        <v/>
      </c>
      <c r="F9" s="91" t="str">
        <f t="array" ref="F9">IFERROR(INDEX(InvoiceDetails[],SMALL(IF(InvoiceDetails[Invoice '#]=rngInvoice,ROW(InvoiceDetails[])-ROW(InvoiceDetails[#Headers])), ROW(4:4)), MATCH($F$7, InvoiceDetails[#Headers], 0)),"")</f>
        <v/>
      </c>
      <c r="G9" s="90" t="str">
        <f t="shared" si="0"/>
        <v/>
      </c>
      <c r="H9" s="90"/>
    </row>
    <row r="10" spans="1:9" s="3" customFormat="1" ht="34.15" customHeight="1" x14ac:dyDescent="0.25">
      <c r="B10" s="85" t="str">
        <f t="array" ref="B10">IFERROR(INDEX(InvoiceDetails[],SMALL(IF(InvoiceDetails[Invoice '#]=rngInvoice,ROW(InvoiceDetails[])-ROW(InvoiceDetails[#Headers])), ROW(5:5)), MATCH($B$7, InvoiceDetails[#Headers], 0)),"")</f>
        <v/>
      </c>
      <c r="C10" s="86"/>
      <c r="D10" s="87" t="str">
        <f t="array" ref="D10">IFERROR(INDEX(InvoiceDetails[],SMALL(IF(InvoiceDetails[Invoice '#]=rngInvoice,ROW(InvoiceDetails[])-ROW(InvoiceDetails[#Headers])), ROW(5:5)), MATCH($D$7, InvoiceDetails[#Headers], 0)),"")</f>
        <v/>
      </c>
      <c r="E10" s="90" t="str">
        <f t="array" ref="E10">IFERROR(INDEX(InvoiceDetails[],SMALL(IF(InvoiceDetails[Invoice '#]=rngInvoice,ROW(InvoiceDetails[])-ROW(InvoiceDetails[#Headers])), ROW(5:5)), MATCH($E$7, InvoiceDetails[#Headers], 0)),"")</f>
        <v/>
      </c>
      <c r="F10" s="91" t="str">
        <f t="array" ref="F10">IFERROR(INDEX(InvoiceDetails[],SMALL(IF(InvoiceDetails[Invoice '#]=rngInvoice,ROW(InvoiceDetails[])-ROW(InvoiceDetails[#Headers])), ROW(5:5)), MATCH($F$7, InvoiceDetails[#Headers], 0)),"")</f>
        <v/>
      </c>
      <c r="G10" s="90" t="str">
        <f t="shared" si="0"/>
        <v/>
      </c>
      <c r="H10" s="90"/>
    </row>
    <row r="11" spans="1:9" s="3" customFormat="1" ht="34.15" customHeight="1" x14ac:dyDescent="0.25">
      <c r="B11" s="85" t="str">
        <f t="array" ref="B11">IFERROR(INDEX(InvoiceDetails[],SMALL(IF(InvoiceDetails[Invoice '#]=rngInvoice,ROW(InvoiceDetails[])-ROW(InvoiceDetails[#Headers])), ROW(#REF!)), MATCH($B$7, InvoiceDetails[#Headers], 0)),"")</f>
        <v/>
      </c>
      <c r="C11" s="86"/>
      <c r="D11" s="87" t="str">
        <f t="array" ref="D11">IFERROR(INDEX(InvoiceDetails[],SMALL(IF(InvoiceDetails[Invoice '#]=rngInvoice,ROW(InvoiceDetails[])-ROW(InvoiceDetails[#Headers])), ROW(#REF!)), MATCH($D$7, InvoiceDetails[#Headers], 0)),"")</f>
        <v/>
      </c>
      <c r="E11" s="90" t="str">
        <f t="array" ref="E11">IFERROR(INDEX(InvoiceDetails[],SMALL(IF(InvoiceDetails[Invoice '#]=rngInvoice,ROW(InvoiceDetails[])-ROW(InvoiceDetails[#Headers])), ROW(#REF!)), MATCH($E$7, InvoiceDetails[#Headers], 0)),"")</f>
        <v/>
      </c>
      <c r="F11" s="91" t="str">
        <f t="array" ref="F11">IFERROR(INDEX(InvoiceDetails[],SMALL(IF(InvoiceDetails[Invoice '#]=rngInvoice,ROW(InvoiceDetails[])-ROW(InvoiceDetails[#Headers])), ROW(#REF!)), MATCH($F$7, InvoiceDetails[#Headers], 0)),"")</f>
        <v/>
      </c>
      <c r="G11" s="90" t="str">
        <f t="shared" si="0"/>
        <v/>
      </c>
      <c r="H11" s="90"/>
    </row>
    <row r="12" spans="1:9" s="3" customFormat="1" ht="34.15" customHeight="1" x14ac:dyDescent="0.25">
      <c r="B12" s="85" t="str">
        <f t="array" ref="B12">IFERROR(INDEX(InvoiceDetails[],SMALL(IF(InvoiceDetails[Invoice '#]=rngInvoice,ROW(InvoiceDetails[])-ROW(InvoiceDetails[#Headers])), ROW(#REF!)), MATCH($B$7, InvoiceDetails[#Headers], 0)),"")</f>
        <v/>
      </c>
      <c r="C12" s="86"/>
      <c r="D12" s="87" t="str">
        <f t="array" ref="D12">IFERROR(INDEX(InvoiceDetails[],SMALL(IF(InvoiceDetails[Invoice '#]=rngInvoice,ROW(InvoiceDetails[])-ROW(InvoiceDetails[#Headers])), ROW(#REF!)), MATCH($D$7, InvoiceDetails[#Headers], 0)),"")</f>
        <v/>
      </c>
      <c r="E12" s="90" t="str">
        <f t="array" ref="E12">IFERROR(INDEX(InvoiceDetails[],SMALL(IF(InvoiceDetails[Invoice '#]=rngInvoice,ROW(InvoiceDetails[])-ROW(InvoiceDetails[#Headers])), ROW(#REF!)), MATCH($E$7, InvoiceDetails[#Headers], 0)),"")</f>
        <v/>
      </c>
      <c r="F12" s="91" t="str">
        <f t="array" ref="F12">IFERROR(INDEX(InvoiceDetails[],SMALL(IF(InvoiceDetails[Invoice '#]=rngInvoice,ROW(InvoiceDetails[])-ROW(InvoiceDetails[#Headers])), ROW(#REF!)), MATCH($F$7, InvoiceDetails[#Headers], 0)),"")</f>
        <v/>
      </c>
      <c r="G12" s="90" t="str">
        <f t="shared" si="0"/>
        <v/>
      </c>
      <c r="H12" s="90"/>
    </row>
    <row r="13" spans="1:9" s="3" customFormat="1" ht="34.15" customHeight="1" x14ac:dyDescent="0.25">
      <c r="B13" s="85" t="str">
        <f t="array" ref="B13">IFERROR(INDEX(InvoiceDetails[],SMALL(IF(InvoiceDetails[Invoice '#]=rngInvoice,ROW(InvoiceDetails[])-ROW(InvoiceDetails[#Headers])), ROW(#REF!)), MATCH($B$7, InvoiceDetails[#Headers], 0)),"")</f>
        <v/>
      </c>
      <c r="C13" s="86"/>
      <c r="D13" s="87" t="str">
        <f t="array" ref="D13">IFERROR(INDEX(InvoiceDetails[],SMALL(IF(InvoiceDetails[Invoice '#]=rngInvoice,ROW(InvoiceDetails[])-ROW(InvoiceDetails[#Headers])), ROW(#REF!)), MATCH($D$7, InvoiceDetails[#Headers], 0)),"")</f>
        <v/>
      </c>
      <c r="E13" s="90" t="str">
        <f t="array" ref="E13">IFERROR(INDEX(InvoiceDetails[],SMALL(IF(InvoiceDetails[Invoice '#]=rngInvoice,ROW(InvoiceDetails[])-ROW(InvoiceDetails[#Headers])), ROW(#REF!)), MATCH($E$7, InvoiceDetails[#Headers], 0)),"")</f>
        <v/>
      </c>
      <c r="F13" s="91" t="str">
        <f t="array" ref="F13">IFERROR(INDEX(InvoiceDetails[],SMALL(IF(InvoiceDetails[Invoice '#]=rngInvoice,ROW(InvoiceDetails[])-ROW(InvoiceDetails[#Headers])), ROW(#REF!)), MATCH($F$7, InvoiceDetails[#Headers], 0)),"")</f>
        <v/>
      </c>
      <c r="G13" s="90" t="str">
        <f t="shared" si="0"/>
        <v/>
      </c>
      <c r="H13" s="90"/>
    </row>
    <row r="14" spans="1:9" s="3" customFormat="1" ht="34.15" customHeight="1" x14ac:dyDescent="0.25">
      <c r="B14" s="85" t="str">
        <f t="array" ref="B14">IFERROR(INDEX(InvoiceDetails[],SMALL(IF(InvoiceDetails[Invoice '#]=rngInvoice,ROW(InvoiceDetails[])-ROW(InvoiceDetails[#Headers])), ROW(6:6)), MATCH($B$7, InvoiceDetails[#Headers], 0)),"")</f>
        <v/>
      </c>
      <c r="C14" s="86"/>
      <c r="D14" s="87" t="str">
        <f t="array" ref="D14">IFERROR(INDEX(InvoiceDetails[],SMALL(IF(InvoiceDetails[Invoice '#]=rngInvoice,ROW(InvoiceDetails[])-ROW(InvoiceDetails[#Headers])), ROW(6:6)), MATCH($D$7, InvoiceDetails[#Headers], 0)),"")</f>
        <v/>
      </c>
      <c r="E14" s="90" t="str">
        <f t="array" ref="E14">IFERROR(INDEX(InvoiceDetails[],SMALL(IF(InvoiceDetails[Invoice '#]=rngInvoice,ROW(InvoiceDetails[])-ROW(InvoiceDetails[#Headers])), ROW(6:6)), MATCH($E$7, InvoiceDetails[#Headers], 0)),"")</f>
        <v/>
      </c>
      <c r="F14" s="91" t="str">
        <f t="array" ref="F14">IFERROR(INDEX(InvoiceDetails[],SMALL(IF(InvoiceDetails[Invoice '#]=rngInvoice,ROW(InvoiceDetails[])-ROW(InvoiceDetails[#Headers])), ROW(6:6)), MATCH($F$7, InvoiceDetails[#Headers], 0)),"")</f>
        <v/>
      </c>
      <c r="G14" s="90" t="str">
        <f t="shared" si="0"/>
        <v/>
      </c>
      <c r="H14" s="90"/>
    </row>
    <row r="15" spans="1:9" s="3" customFormat="1" ht="34.15" customHeight="1" x14ac:dyDescent="0.25">
      <c r="B15" s="85" t="str">
        <f t="array" ref="B15">IFERROR(INDEX(InvoiceDetails[],SMALL(IF(InvoiceDetails[Invoice '#]=rngInvoice,ROW(InvoiceDetails[])-ROW(InvoiceDetails[#Headers])), ROW(7:7)), MATCH($B$7, InvoiceDetails[#Headers], 0)),"")</f>
        <v/>
      </c>
      <c r="C15" s="86"/>
      <c r="D15" s="87" t="str">
        <f t="array" ref="D15">IFERROR(INDEX(InvoiceDetails[],SMALL(IF(InvoiceDetails[Invoice '#]=rngInvoice,ROW(InvoiceDetails[])-ROW(InvoiceDetails[#Headers])), ROW(7:7)), MATCH($D$7, InvoiceDetails[#Headers], 0)),"")</f>
        <v/>
      </c>
      <c r="E15" s="90" t="str">
        <f t="array" ref="E15">IFERROR(INDEX(InvoiceDetails[],SMALL(IF(InvoiceDetails[Invoice '#]=rngInvoice,ROW(InvoiceDetails[])-ROW(InvoiceDetails[#Headers])), ROW(7:7)), MATCH($E$7, InvoiceDetails[#Headers], 0)),"")</f>
        <v/>
      </c>
      <c r="F15" s="91" t="str">
        <f t="array" ref="F15">IFERROR(INDEX(InvoiceDetails[],SMALL(IF(InvoiceDetails[Invoice '#]=rngInvoice,ROW(InvoiceDetails[])-ROW(InvoiceDetails[#Headers])), ROW(7:7)), MATCH($F$7, InvoiceDetails[#Headers], 0)),"")</f>
        <v/>
      </c>
      <c r="G15" s="90" t="str">
        <f t="shared" si="0"/>
        <v/>
      </c>
      <c r="H15" s="90"/>
    </row>
    <row r="16" spans="1:9" s="3" customFormat="1" ht="34.15" customHeight="1" x14ac:dyDescent="0.25">
      <c r="B16" s="85" t="str">
        <f t="array" ref="B16">IFERROR(INDEX(InvoiceDetails[],SMALL(IF(InvoiceDetails[Invoice '#]=rngInvoice,ROW(InvoiceDetails[])-ROW(InvoiceDetails[#Headers])), ROW(8:8)), MATCH($B$7, InvoiceDetails[#Headers], 0)),"")</f>
        <v/>
      </c>
      <c r="C16" s="86"/>
      <c r="D16" s="87" t="str">
        <f t="array" ref="D16">IFERROR(INDEX(InvoiceDetails[],SMALL(IF(InvoiceDetails[Invoice '#]=rngInvoice,ROW(InvoiceDetails[])-ROW(InvoiceDetails[#Headers])), ROW(8:8)), MATCH($D$7, InvoiceDetails[#Headers], 0)),"")</f>
        <v/>
      </c>
      <c r="E16" s="90" t="str">
        <f t="array" ref="E16">IFERROR(INDEX(InvoiceDetails[],SMALL(IF(InvoiceDetails[Invoice '#]=rngInvoice,ROW(InvoiceDetails[])-ROW(InvoiceDetails[#Headers])), ROW(8:8)), MATCH($E$7, InvoiceDetails[#Headers], 0)),"")</f>
        <v/>
      </c>
      <c r="F16" s="91" t="str">
        <f t="array" ref="F16">IFERROR(INDEX(InvoiceDetails[],SMALL(IF(InvoiceDetails[Invoice '#]=rngInvoice,ROW(InvoiceDetails[])-ROW(InvoiceDetails[#Headers])), ROW(8:8)), MATCH($F$7, InvoiceDetails[#Headers], 0)),"")</f>
        <v/>
      </c>
      <c r="G16" s="90" t="str">
        <f t="shared" si="0"/>
        <v/>
      </c>
      <c r="H16" s="90"/>
    </row>
    <row r="17" spans="2:8" s="3" customFormat="1" ht="34.15" customHeight="1" x14ac:dyDescent="0.25">
      <c r="B17" s="85" t="str">
        <f t="array" ref="B17">IFERROR(INDEX(InvoiceDetails[],SMALL(IF(InvoiceDetails[Invoice '#]=rngInvoice,ROW(InvoiceDetails[])-ROW(InvoiceDetails[#Headers])), ROW(9:9)), MATCH($B$7, InvoiceDetails[#Headers], 0)),"")</f>
        <v/>
      </c>
      <c r="C17" s="86"/>
      <c r="D17" s="87" t="str">
        <f t="array" ref="D17">IFERROR(INDEX(InvoiceDetails[],SMALL(IF(InvoiceDetails[Invoice '#]=rngInvoice,ROW(InvoiceDetails[])-ROW(InvoiceDetails[#Headers])), ROW(9:9)), MATCH($D$7, InvoiceDetails[#Headers], 0)),"")</f>
        <v/>
      </c>
      <c r="E17" s="90" t="str">
        <f t="array" ref="E17">IFERROR(INDEX(InvoiceDetails[],SMALL(IF(InvoiceDetails[Invoice '#]=rngInvoice,ROW(InvoiceDetails[])-ROW(InvoiceDetails[#Headers])), ROW(9:9)), MATCH($E$7, InvoiceDetails[#Headers], 0)),"")</f>
        <v/>
      </c>
      <c r="F17" s="91" t="str">
        <f t="array" ref="F17">IFERROR(INDEX(InvoiceDetails[],SMALL(IF(InvoiceDetails[Invoice '#]=rngInvoice,ROW(InvoiceDetails[])-ROW(InvoiceDetails[#Headers])), ROW(9:9)), MATCH($F$7, InvoiceDetails[#Headers], 0)),"")</f>
        <v/>
      </c>
      <c r="G17" s="90" t="str">
        <f t="shared" si="0"/>
        <v/>
      </c>
      <c r="H17" s="90"/>
    </row>
    <row r="18" spans="2:8" s="3" customFormat="1" ht="34.15" customHeight="1" x14ac:dyDescent="0.25">
      <c r="B18" s="85" t="str">
        <f t="array" ref="B18">IFERROR(INDEX(InvoiceDetails[],SMALL(IF(InvoiceDetails[Invoice '#]=rngInvoice,ROW(InvoiceDetails[])-ROW(InvoiceDetails[#Headers])), ROW(10:10)), MATCH($B$7, InvoiceDetails[#Headers], 0)),"")</f>
        <v/>
      </c>
      <c r="C18" s="86"/>
      <c r="D18" s="87" t="str">
        <f t="array" ref="D18">IFERROR(INDEX(InvoiceDetails[],SMALL(IF(InvoiceDetails[Invoice '#]=rngInvoice,ROW(InvoiceDetails[])-ROW(InvoiceDetails[#Headers])), ROW(10:10)), MATCH($D$7, InvoiceDetails[#Headers], 0)),"")</f>
        <v/>
      </c>
      <c r="E18" s="90" t="str">
        <f t="array" ref="E18">IFERROR(INDEX(InvoiceDetails[],SMALL(IF(InvoiceDetails[Invoice '#]=rngInvoice,ROW(InvoiceDetails[])-ROW(InvoiceDetails[#Headers])), ROW(10:10)), MATCH($E$7, InvoiceDetails[#Headers], 0)),"")</f>
        <v/>
      </c>
      <c r="F18" s="91" t="str">
        <f t="array" ref="F18">IFERROR(INDEX(InvoiceDetails[],SMALL(IF(InvoiceDetails[Invoice '#]=rngInvoice,ROW(InvoiceDetails[])-ROW(InvoiceDetails[#Headers])), ROW(10:10)), MATCH($F$7, InvoiceDetails[#Headers], 0)),"")</f>
        <v/>
      </c>
      <c r="G18" s="90" t="str">
        <f t="shared" si="0"/>
        <v/>
      </c>
      <c r="H18" s="90"/>
    </row>
    <row r="19" spans="2:8" s="3" customFormat="1" ht="34.15" customHeight="1" x14ac:dyDescent="0.25">
      <c r="B19" s="85" t="str">
        <f t="array" ref="B19">IFERROR(INDEX(InvoiceDetails[],SMALL(IF(InvoiceDetails[Invoice '#]=rngInvoice,ROW(InvoiceDetails[])-ROW(InvoiceDetails[#Headers])), ROW(11:11)), MATCH($B$7, InvoiceDetails[#Headers], 0)),"")</f>
        <v/>
      </c>
      <c r="C19" s="86"/>
      <c r="D19" s="87" t="str">
        <f t="array" ref="D19">IFERROR(INDEX(InvoiceDetails[],SMALL(IF(InvoiceDetails[Invoice '#]=rngInvoice,ROW(InvoiceDetails[])-ROW(InvoiceDetails[#Headers])), ROW(11:11)), MATCH($D$7, InvoiceDetails[#Headers], 0)),"")</f>
        <v/>
      </c>
      <c r="E19" s="90" t="str">
        <f t="array" ref="E19">IFERROR(INDEX(InvoiceDetails[],SMALL(IF(InvoiceDetails[Invoice '#]=rngInvoice,ROW(InvoiceDetails[])-ROW(InvoiceDetails[#Headers])), ROW(11:11)), MATCH($E$7, InvoiceDetails[#Headers], 0)),"")</f>
        <v/>
      </c>
      <c r="F19" s="91" t="str">
        <f t="array" ref="F19">IFERROR(INDEX(InvoiceDetails[],SMALL(IF(InvoiceDetails[Invoice '#]=rngInvoice,ROW(InvoiceDetails[])-ROW(InvoiceDetails[#Headers])), ROW(11:11)), MATCH($F$7, InvoiceDetails[#Headers], 0)),"")</f>
        <v/>
      </c>
      <c r="G19" s="90" t="str">
        <f t="shared" si="0"/>
        <v/>
      </c>
      <c r="H19" s="90"/>
    </row>
    <row r="20" spans="2:8" s="3" customFormat="1" ht="34.15" customHeight="1" x14ac:dyDescent="0.25">
      <c r="B20" s="85" t="str">
        <f t="array" ref="B20">IFERROR(INDEX(InvoiceDetails[],SMALL(IF(InvoiceDetails[Invoice '#]=rngInvoice,ROW(InvoiceDetails[])-ROW(InvoiceDetails[#Headers])), ROW(12:12)), MATCH($B$7, InvoiceDetails[#Headers], 0)),"")</f>
        <v/>
      </c>
      <c r="C20" s="86"/>
      <c r="D20" s="87" t="str">
        <f t="array" ref="D20">IFERROR(INDEX(InvoiceDetails[],SMALL(IF(InvoiceDetails[Invoice '#]=rngInvoice,ROW(InvoiceDetails[])-ROW(InvoiceDetails[#Headers])), ROW(12:12)), MATCH($D$7, InvoiceDetails[#Headers], 0)),"")</f>
        <v/>
      </c>
      <c r="E20" s="90" t="str">
        <f t="array" ref="E20">IFERROR(INDEX(InvoiceDetails[],SMALL(IF(InvoiceDetails[Invoice '#]=rngInvoice,ROW(InvoiceDetails[])-ROW(InvoiceDetails[#Headers])), ROW(12:12)), MATCH($E$7, InvoiceDetails[#Headers], 0)),"")</f>
        <v/>
      </c>
      <c r="F20" s="91" t="str">
        <f t="array" ref="F20">IFERROR(INDEX(InvoiceDetails[],SMALL(IF(InvoiceDetails[Invoice '#]=rngInvoice,ROW(InvoiceDetails[])-ROW(InvoiceDetails[#Headers])), ROW(12:12)), MATCH($F$7, InvoiceDetails[#Headers], 0)),"")</f>
        <v/>
      </c>
      <c r="G20" s="90" t="str">
        <f t="shared" si="0"/>
        <v/>
      </c>
      <c r="H20" s="90"/>
    </row>
    <row r="21" spans="2:8" s="3" customFormat="1" ht="34.15" customHeight="1" x14ac:dyDescent="0.25">
      <c r="B21" s="54"/>
      <c r="C21" s="54"/>
      <c r="D21" s="7"/>
      <c r="E21" s="66"/>
      <c r="F21" s="65"/>
    </row>
    <row r="22" spans="2:8" s="3" customFormat="1" ht="34.15" customHeight="1" x14ac:dyDescent="0.25">
      <c r="B22" s="54"/>
      <c r="C22" s="54"/>
      <c r="D22" s="7"/>
      <c r="E22" s="66"/>
      <c r="F22" s="65"/>
    </row>
    <row r="23" spans="2:8" s="3" customFormat="1" ht="34.15" customHeight="1" x14ac:dyDescent="0.25">
      <c r="B23" s="54"/>
      <c r="C23" s="54"/>
      <c r="D23" s="7"/>
      <c r="E23" s="66"/>
      <c r="F23" s="65"/>
    </row>
    <row r="24" spans="2:8" s="3" customFormat="1" ht="34.15" customHeight="1" x14ac:dyDescent="0.25">
      <c r="B24" s="54"/>
      <c r="C24" s="54"/>
      <c r="D24" s="54"/>
      <c r="E24" s="67"/>
      <c r="F24" s="65"/>
    </row>
    <row r="25" spans="2:8" s="3" customFormat="1" ht="34.15" customHeight="1" x14ac:dyDescent="0.25">
      <c r="B25" s="65"/>
    </row>
    <row r="26" spans="2:8" s="3" customFormat="1" ht="34.15" customHeight="1" x14ac:dyDescent="0.25">
      <c r="B26" s="52"/>
      <c r="C26" s="2"/>
      <c r="D26" s="2"/>
      <c r="E26" s="2"/>
      <c r="F26" s="2"/>
      <c r="G26" s="2"/>
      <c r="H26" s="2"/>
    </row>
    <row r="27" spans="2:8" s="3" customFormat="1" ht="34.15" customHeight="1" x14ac:dyDescent="0.25">
      <c r="B27" s="2"/>
      <c r="C27" s="2"/>
      <c r="D27" s="2"/>
      <c r="E27" s="2"/>
      <c r="F27" s="2"/>
      <c r="G27" s="2"/>
      <c r="H27" s="2"/>
    </row>
    <row r="28" spans="2:8" s="3" customFormat="1" ht="34.15" customHeight="1" x14ac:dyDescent="0.25">
      <c r="B28" s="2"/>
      <c r="C28" s="2"/>
      <c r="D28" s="2"/>
      <c r="E28" s="2"/>
      <c r="F28" s="2"/>
      <c r="G28" s="2"/>
      <c r="H28" s="2"/>
    </row>
    <row r="29" spans="2:8" s="3" customFormat="1" ht="34.15" customHeight="1" x14ac:dyDescent="0.25">
      <c r="B29" s="2"/>
      <c r="C29" s="2"/>
      <c r="D29" s="2"/>
      <c r="E29" s="2"/>
      <c r="F29" s="2"/>
      <c r="G29" s="2"/>
      <c r="H29" s="2"/>
    </row>
    <row r="30" spans="2:8" s="3" customFormat="1" ht="34.15" customHeight="1" x14ac:dyDescent="0.25">
      <c r="B30" s="2"/>
      <c r="C30" s="2"/>
      <c r="D30" s="2"/>
      <c r="E30" s="2"/>
      <c r="F30" s="2"/>
      <c r="G30" s="2"/>
      <c r="H30" s="2"/>
    </row>
    <row r="31" spans="2:8" s="3" customFormat="1" ht="34.15" customHeight="1" x14ac:dyDescent="0.25">
      <c r="B31" s="2"/>
      <c r="C31" s="2"/>
      <c r="D31" s="2"/>
      <c r="E31" s="2"/>
      <c r="F31" s="2"/>
      <c r="G31" s="2"/>
      <c r="H31" s="2"/>
    </row>
    <row r="32" spans="2:8" s="3" customFormat="1" ht="34.15" customHeight="1" x14ac:dyDescent="0.25">
      <c r="B32" s="2"/>
      <c r="C32" s="2"/>
      <c r="D32" s="2"/>
      <c r="E32" s="2"/>
      <c r="F32" s="2"/>
      <c r="G32" s="2"/>
      <c r="H32" s="2"/>
    </row>
    <row r="33" spans="2:9" s="3" customFormat="1" ht="34.15" customHeight="1" x14ac:dyDescent="0.25">
      <c r="B33" s="2"/>
      <c r="C33" s="2"/>
      <c r="D33" s="2"/>
      <c r="E33" s="2"/>
      <c r="F33" s="2"/>
      <c r="G33" s="2"/>
      <c r="H33" s="2"/>
    </row>
    <row r="34" spans="2:9" s="3" customFormat="1" ht="34.15" customHeight="1" x14ac:dyDescent="0.25">
      <c r="B34" s="2"/>
      <c r="C34" s="2"/>
      <c r="D34" s="2"/>
      <c r="E34" s="2"/>
      <c r="F34" s="2"/>
      <c r="G34" s="2"/>
      <c r="H34" s="2"/>
    </row>
    <row r="35" spans="2:9" s="3" customFormat="1" ht="34.15" customHeight="1" x14ac:dyDescent="0.25">
      <c r="B35" s="2"/>
      <c r="C35" s="2"/>
      <c r="D35" s="2"/>
      <c r="E35" s="2"/>
      <c r="F35" s="2"/>
      <c r="G35" s="2"/>
      <c r="H35" s="2"/>
    </row>
    <row r="36" spans="2:9" s="3" customFormat="1" ht="34.15" customHeight="1" x14ac:dyDescent="0.25">
      <c r="B36" s="2"/>
      <c r="C36" s="2"/>
      <c r="D36" s="2"/>
      <c r="E36" s="2"/>
      <c r="F36" s="2"/>
      <c r="G36" s="2"/>
      <c r="H36" s="2"/>
    </row>
    <row r="37" spans="2:9" s="3" customFormat="1" ht="34.15" customHeight="1" x14ac:dyDescent="0.25">
      <c r="B37" s="2"/>
      <c r="C37" s="2"/>
      <c r="D37" s="2"/>
      <c r="E37" s="2"/>
      <c r="F37" s="2"/>
      <c r="G37" s="2"/>
      <c r="H37" s="2"/>
    </row>
    <row r="38" spans="2:9" ht="34.15" customHeight="1" x14ac:dyDescent="0.25">
      <c r="I38" s="2"/>
    </row>
  </sheetData>
  <sheetProtection formatCells="0" formatColumns="0" formatRows="0" selectLockedCells="1" sort="0"/>
  <phoneticPr fontId="1" type="noConversion"/>
  <conditionalFormatting sqref="C7:C20 B8:B20 D8:F20">
    <cfRule type="expression" dxfId="7" priority="7">
      <formula>MOD(ROW(),2)=0</formula>
    </cfRule>
  </conditionalFormatting>
  <conditionalFormatting sqref="G8:H20">
    <cfRule type="expression" dxfId="6" priority="4">
      <formula>MOD(ROW(),2)=0</formula>
    </cfRule>
    <cfRule type="expression" dxfId="5" priority="5">
      <formula>MOD(ROW(),2)=1</formula>
    </cfRule>
  </conditionalFormatting>
  <printOptions horizontalCentered="1"/>
  <pageMargins left="0.70866141732283472" right="0.70866141732283472" top="0.98425196850393704" bottom="0.98425196850393704" header="0.31496062992125984" footer="0.31496062992125984"/>
  <pageSetup orientation="landscape" horizontalDpi="4294967293" verticalDpi="300" r:id="rId1"/>
  <headerFooter differentFirst="1" alignWithMargins="0">
    <oddFooter>Page &amp;P of &amp;N</oddFooter>
  </headerFooter>
  <ignoredErrors>
    <ignoredError sqref="D8:F8 D9:F20" emptyCellReference="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249977111117893"/>
    <pageSetUpPr autoPageBreaks="0" fitToPage="1"/>
  </sheetPr>
  <dimension ref="A1:L6"/>
  <sheetViews>
    <sheetView showGridLines="0" zoomScaleNormal="100" workbookViewId="0"/>
  </sheetViews>
  <sheetFormatPr defaultColWidth="9" defaultRowHeight="34.15" customHeight="1" x14ac:dyDescent="0.25"/>
  <cols>
    <col min="1" max="1" width="2.7109375" style="55" customWidth="1"/>
    <col min="2" max="2" width="16.42578125" hidden="1" customWidth="1"/>
    <col min="3" max="3" width="18.7109375" customWidth="1"/>
    <col min="4" max="4" width="24.7109375" style="13" customWidth="1"/>
    <col min="5" max="5" width="22.28515625" style="13" customWidth="1"/>
    <col min="6" max="6" width="26.42578125" style="13" customWidth="1"/>
    <col min="7" max="7" width="17.28515625" style="13" customWidth="1"/>
    <col min="8" max="8" width="11.7109375" style="17" customWidth="1"/>
    <col min="9" max="9" width="15.7109375" style="14" customWidth="1"/>
    <col min="10" max="10" width="14.7109375" style="15" customWidth="1"/>
    <col min="11" max="11" width="25.7109375" style="15" customWidth="1"/>
    <col min="12" max="12" width="15.28515625" style="16" customWidth="1"/>
    <col min="13" max="13" width="2.7109375" customWidth="1"/>
  </cols>
  <sheetData>
    <row r="1" spans="1:12" s="57" customFormat="1" ht="49.9" customHeight="1" x14ac:dyDescent="0.25">
      <c r="A1" s="55"/>
      <c r="C1" s="99" t="s">
        <v>40</v>
      </c>
      <c r="D1" s="99"/>
      <c r="E1" s="99"/>
      <c r="F1" s="99"/>
      <c r="G1" s="99"/>
      <c r="H1" s="99"/>
      <c r="I1" s="99"/>
      <c r="J1" s="99"/>
      <c r="K1" s="99"/>
      <c r="L1" s="99"/>
    </row>
    <row r="2" spans="1:12" ht="30" customHeight="1" x14ac:dyDescent="0.25">
      <c r="C2" s="96"/>
      <c r="D2" s="96"/>
      <c r="E2" s="96"/>
      <c r="F2" s="96"/>
      <c r="G2" s="96"/>
      <c r="H2" s="96"/>
      <c r="I2" s="96"/>
      <c r="J2" s="96"/>
      <c r="K2" s="96"/>
      <c r="L2" s="96"/>
    </row>
    <row r="3" spans="1:12" s="47" customFormat="1" ht="24" customHeight="1" x14ac:dyDescent="0.25">
      <c r="A3" s="56"/>
      <c r="B3" s="46" t="s">
        <v>6</v>
      </c>
      <c r="C3" s="23" t="s">
        <v>47</v>
      </c>
      <c r="D3" s="23" t="s">
        <v>139</v>
      </c>
      <c r="E3" s="23" t="s">
        <v>140</v>
      </c>
      <c r="F3" s="23" t="s">
        <v>1</v>
      </c>
      <c r="G3" s="23" t="s">
        <v>2</v>
      </c>
      <c r="H3" s="23" t="s">
        <v>3</v>
      </c>
      <c r="I3" s="23" t="s">
        <v>87</v>
      </c>
      <c r="J3" s="23" t="s">
        <v>0</v>
      </c>
      <c r="K3" s="24" t="s">
        <v>20</v>
      </c>
      <c r="L3" s="23" t="s">
        <v>7</v>
      </c>
    </row>
    <row r="4" spans="1:12" ht="34.15" customHeight="1" x14ac:dyDescent="0.25">
      <c r="B4" s="4" t="str">
        <f t="shared" ref="B4:B5" si="0">C4&amp; " - "&amp;D4</f>
        <v xml:space="preserve">1 - Tailspin Toys </v>
      </c>
      <c r="C4" s="25">
        <v>1</v>
      </c>
      <c r="D4" s="26" t="s">
        <v>88</v>
      </c>
      <c r="E4" s="26" t="s">
        <v>89</v>
      </c>
      <c r="F4" s="26" t="s">
        <v>142</v>
      </c>
      <c r="G4" s="26" t="s">
        <v>91</v>
      </c>
      <c r="H4" s="27" t="s">
        <v>92</v>
      </c>
      <c r="I4" s="27" t="s">
        <v>93</v>
      </c>
      <c r="J4" s="28" t="s">
        <v>100</v>
      </c>
      <c r="K4" s="29" t="s">
        <v>132</v>
      </c>
      <c r="L4" s="28" t="s">
        <v>102</v>
      </c>
    </row>
    <row r="5" spans="1:12" ht="34.15" customHeight="1" x14ac:dyDescent="0.25">
      <c r="B5" s="4" t="str">
        <f t="shared" si="0"/>
        <v>2 - Contoso, Ltd</v>
      </c>
      <c r="C5" s="25">
        <v>2</v>
      </c>
      <c r="D5" s="26" t="s">
        <v>98</v>
      </c>
      <c r="E5" s="26" t="s">
        <v>90</v>
      </c>
      <c r="F5" s="26" t="s">
        <v>141</v>
      </c>
      <c r="G5" s="26" t="s">
        <v>95</v>
      </c>
      <c r="H5" s="27" t="s">
        <v>96</v>
      </c>
      <c r="I5" s="27" t="s">
        <v>94</v>
      </c>
      <c r="J5" s="28" t="s">
        <v>101</v>
      </c>
      <c r="K5" s="29" t="s">
        <v>143</v>
      </c>
      <c r="L5" s="28" t="s">
        <v>73</v>
      </c>
    </row>
    <row r="6" spans="1:12" ht="34.15" customHeight="1" x14ac:dyDescent="0.2">
      <c r="B6" s="19" t="s">
        <v>50</v>
      </c>
      <c r="C6" s="30" t="str">
        <f>"Total Customers: "&amp;SUBTOTAL(103,CustomerList[Company '#])</f>
        <v>Total Customers: 2</v>
      </c>
      <c r="D6" s="31"/>
      <c r="E6" s="31"/>
      <c r="F6" s="31"/>
      <c r="G6" s="31"/>
      <c r="H6" s="32"/>
      <c r="I6" s="33"/>
      <c r="J6" s="34"/>
      <c r="K6" s="33"/>
      <c r="L6" s="34"/>
    </row>
  </sheetData>
  <sheetProtection formatCells="0" formatColumns="0" formatRows="0" insertColumns="0" insertRows="0" insertHyperlinks="0" deleteColumns="0" deleteRows="0" selectLockedCells="1" sort="0" autoFilter="0" pivotTables="0"/>
  <mergeCells count="2">
    <mergeCell ref="C1:L1"/>
    <mergeCell ref="C2:L2"/>
  </mergeCells>
  <conditionalFormatting sqref="C4:C5">
    <cfRule type="duplicateValues" dxfId="4" priority="47"/>
  </conditionalFormatting>
  <conditionalFormatting sqref="D4:D5">
    <cfRule type="duplicateValues" dxfId="3" priority="48"/>
  </conditionalFormatting>
  <hyperlinks>
    <hyperlink ref="K4" r:id="rId1" xr:uid="{00000000-0004-0000-0100-000000000000}"/>
    <hyperlink ref="K5" r:id="rId2" xr:uid="{00000000-0004-0000-0100-000001000000}"/>
  </hyperlinks>
  <printOptions horizontalCentered="1"/>
  <pageMargins left="0.25" right="0.25" top="0.75" bottom="0.75" header="0.3" footer="0.3"/>
  <pageSetup scale="74" fitToHeight="0" orientation="landscape" r:id="rId3"/>
  <headerFooter differentFirst="1">
    <oddFooter>Page &amp;P of &amp;N</oddFooter>
  </headerFooter>
  <ignoredErrors>
    <ignoredError sqref="I4:I5" numberStoredAsText="1"/>
  </ignoredErrors>
  <drawing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4"/>
    <pageSetUpPr autoPageBreaks="0" fitToPage="1"/>
  </sheetPr>
  <dimension ref="A1:K6"/>
  <sheetViews>
    <sheetView showGridLines="0" zoomScaleNormal="100" workbookViewId="0"/>
  </sheetViews>
  <sheetFormatPr defaultColWidth="9" defaultRowHeight="34.15" customHeight="1" x14ac:dyDescent="0.25"/>
  <cols>
    <col min="1" max="1" width="2.7109375" customWidth="1"/>
    <col min="2" max="2" width="14.7109375" customWidth="1"/>
    <col min="3" max="3" width="20.7109375" customWidth="1"/>
    <col min="4" max="4" width="18.7109375" customWidth="1"/>
    <col min="5" max="5" width="25.7109375" customWidth="1"/>
    <col min="6" max="6" width="14.42578125" style="1" customWidth="1"/>
    <col min="7" max="7" width="11.42578125" style="1" customWidth="1"/>
    <col min="8" max="8" width="13.42578125" style="1" customWidth="1"/>
    <col min="9" max="9" width="17.7109375" style="1" customWidth="1"/>
    <col min="10" max="10" width="18.42578125" style="1" customWidth="1"/>
    <col min="11" max="11" width="29.7109375" customWidth="1"/>
    <col min="12" max="12" width="2.7109375" customWidth="1"/>
  </cols>
  <sheetData>
    <row r="1" spans="1:11" ht="49.9" customHeight="1" x14ac:dyDescent="0.25">
      <c r="A1" s="15"/>
      <c r="B1" s="99" t="s">
        <v>41</v>
      </c>
      <c r="C1" s="99"/>
      <c r="D1" s="99"/>
      <c r="E1" s="99"/>
      <c r="F1" s="99"/>
      <c r="G1" s="99"/>
      <c r="H1" s="99"/>
      <c r="I1" s="99"/>
      <c r="J1" s="99"/>
      <c r="K1" s="99"/>
    </row>
    <row r="2" spans="1:11" ht="30" customHeight="1" x14ac:dyDescent="0.25">
      <c r="B2" s="100"/>
      <c r="C2" s="100"/>
      <c r="D2" s="100"/>
      <c r="E2" s="100"/>
      <c r="F2" s="100"/>
      <c r="G2" s="100"/>
      <c r="H2" s="100"/>
      <c r="I2" s="100"/>
      <c r="J2" s="100"/>
      <c r="K2" s="100"/>
    </row>
    <row r="3" spans="1:11" s="49" customFormat="1" ht="24" customHeight="1" x14ac:dyDescent="0.25">
      <c r="B3" s="23" t="s">
        <v>49</v>
      </c>
      <c r="C3" s="23" t="s">
        <v>54</v>
      </c>
      <c r="D3" s="23" t="s">
        <v>134</v>
      </c>
      <c r="E3" s="23" t="s">
        <v>135</v>
      </c>
      <c r="F3" s="23" t="s">
        <v>136</v>
      </c>
      <c r="G3" s="23" t="s">
        <v>8</v>
      </c>
      <c r="H3" s="23" t="s">
        <v>74</v>
      </c>
      <c r="I3" s="23" t="s">
        <v>138</v>
      </c>
      <c r="J3" s="23" t="s">
        <v>137</v>
      </c>
      <c r="K3" s="23" t="s">
        <v>5</v>
      </c>
    </row>
    <row r="4" spans="1:11" s="50" customFormat="1" ht="34.15" customHeight="1" x14ac:dyDescent="0.25">
      <c r="B4" s="35" t="s">
        <v>9</v>
      </c>
      <c r="C4" s="26" t="s">
        <v>97</v>
      </c>
      <c r="D4" s="36">
        <f ca="1">TODAY()</f>
        <v>45618</v>
      </c>
      <c r="E4" s="27" t="s">
        <v>10</v>
      </c>
      <c r="F4" s="37">
        <v>8.7499999999999994E-2</v>
      </c>
      <c r="G4" s="38">
        <v>100</v>
      </c>
      <c r="H4" s="38">
        <v>100</v>
      </c>
      <c r="I4" s="38">
        <f>SUMIF(InvoiceDetails[Invoice '#],"="&amp;InvoicesMain[[#This Row],[Invoice '#]],InvoiceDetails[Total])</f>
        <v>5200</v>
      </c>
      <c r="J4" s="38">
        <f>(InvoicesMain[[#This Row],[Detail total]]*(1+InvoicesMain[[#This Row],[Tax rate]]))+InvoicesMain[[#This Row],[Other]]-InvoicesMain[[#This Row],[Deposit]]</f>
        <v>5654.9999999999991</v>
      </c>
      <c r="K4" s="26"/>
    </row>
    <row r="5" spans="1:11" s="50" customFormat="1" ht="34.15" customHeight="1" x14ac:dyDescent="0.25">
      <c r="B5" s="35" t="s">
        <v>60</v>
      </c>
      <c r="C5" s="26" t="s">
        <v>99</v>
      </c>
      <c r="D5" s="36">
        <f ca="1">TODAY()+10</f>
        <v>45628</v>
      </c>
      <c r="E5" s="27" t="s">
        <v>11</v>
      </c>
      <c r="F5" s="37">
        <v>8.7499999999999994E-2</v>
      </c>
      <c r="G5" s="38"/>
      <c r="H5" s="38"/>
      <c r="I5" s="38">
        <f>SUMIF(InvoiceDetails[Invoice '#],"="&amp;InvoicesMain[[#This Row],[Invoice '#]],InvoiceDetails[Total])</f>
        <v>2014</v>
      </c>
      <c r="J5" s="38">
        <f>(InvoicesMain[[#This Row],[Detail total]]*(1+InvoicesMain[[#This Row],[Tax rate]]))+InvoicesMain[[#This Row],[Other]]-InvoicesMain[[#This Row],[Deposit]]</f>
        <v>2190.2249999999999</v>
      </c>
      <c r="K5" s="26"/>
    </row>
    <row r="6" spans="1:11" s="50" customFormat="1" ht="34.15" customHeight="1" x14ac:dyDescent="0.25">
      <c r="B6" s="39" t="s">
        <v>59</v>
      </c>
      <c r="C6" s="39" t="str">
        <f>"Total Invoices: "&amp;SUBTOTAL(103,InvoicesMain[Invoice '#])</f>
        <v>Total Invoices: 2</v>
      </c>
      <c r="D6" s="39"/>
      <c r="E6" s="39"/>
      <c r="F6" s="26"/>
      <c r="G6" s="40">
        <f>SUBTOTAL(109,InvoicesMain[Other])</f>
        <v>100</v>
      </c>
      <c r="H6" s="40">
        <f>SUBTOTAL(109,InvoicesMain[Deposit])</f>
        <v>100</v>
      </c>
      <c r="I6" s="40">
        <f>SUBTOTAL(109,InvoicesMain[Detail total])</f>
        <v>7214</v>
      </c>
      <c r="J6" s="40">
        <f>SUBTOTAL(109,InvoicesMain[Invoice total])</f>
        <v>7845.2249999999985</v>
      </c>
      <c r="K6" s="51"/>
    </row>
  </sheetData>
  <sheetProtection formatCells="0" formatColumns="0" formatRows="0" insertRows="0" insertHyperlinks="0" deleteRows="0" selectLockedCells="1" sort="0" autoFilter="0" pivotTables="0"/>
  <mergeCells count="2">
    <mergeCell ref="B2:K2"/>
    <mergeCell ref="B1:K1"/>
  </mergeCells>
  <conditionalFormatting sqref="B4:B5">
    <cfRule type="duplicateValues" dxfId="2" priority="51"/>
  </conditionalFormatting>
  <dataValidations disablePrompts="1" count="1">
    <dataValidation type="list" allowBlank="1" showInputMessage="1" showErrorMessage="1" sqref="C4:C5" xr:uid="{00000000-0002-0000-0200-000000000000}">
      <formula1>CustomerLookup</formula1>
    </dataValidation>
  </dataValidations>
  <printOptions horizontalCentered="1"/>
  <pageMargins left="0.25" right="0.25" top="0.75" bottom="0.75" header="0.3" footer="0.3"/>
  <pageSetup scale="74" fitToHeight="0" orientation="landscape" r:id="rId1"/>
  <headerFooter differentFirst="1">
    <oddFooter>Page &amp;P of &amp;N</oddFooter>
  </headerFooter>
  <ignoredErrors>
    <ignoredError sqref="J5" emptyCellReference="1"/>
  </ignoredError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4" tint="0.39997558519241921"/>
    <pageSetUpPr autoPageBreaks="0" fitToPage="1"/>
  </sheetPr>
  <dimension ref="A1:H40"/>
  <sheetViews>
    <sheetView showGridLines="0" zoomScaleNormal="100" workbookViewId="0"/>
  </sheetViews>
  <sheetFormatPr defaultColWidth="9" defaultRowHeight="34.15" customHeight="1" x14ac:dyDescent="0.25"/>
  <cols>
    <col min="1" max="1" width="2.42578125" customWidth="1"/>
    <col min="2" max="2" width="24.7109375" customWidth="1"/>
    <col min="3" max="3" width="15.7109375" customWidth="1"/>
    <col min="4" max="4" width="15.42578125" customWidth="1"/>
    <col min="5" max="5" width="16" customWidth="1"/>
    <col min="6" max="6" width="15.42578125" customWidth="1"/>
    <col min="7" max="7" width="15.7109375" customWidth="1"/>
    <col min="8" max="8" width="12.7109375" customWidth="1"/>
    <col min="9" max="9" width="2.7109375" customWidth="1"/>
  </cols>
  <sheetData>
    <row r="1" spans="2:8" s="58" customFormat="1" ht="49.9" customHeight="1" x14ac:dyDescent="0.25">
      <c r="B1" s="101" t="s">
        <v>144</v>
      </c>
      <c r="C1" s="101"/>
      <c r="D1" s="101"/>
      <c r="E1" s="101"/>
      <c r="F1" s="101"/>
      <c r="G1" s="101"/>
      <c r="H1" s="101"/>
    </row>
    <row r="2" spans="2:8" ht="30" customHeight="1" x14ac:dyDescent="0.25">
      <c r="B2" s="100"/>
      <c r="C2" s="100"/>
      <c r="D2" s="100"/>
      <c r="E2" s="100"/>
      <c r="F2" s="100"/>
      <c r="G2" s="100"/>
      <c r="H2" s="100"/>
    </row>
    <row r="3" spans="2:8" s="48" customFormat="1" ht="24" customHeight="1" x14ac:dyDescent="0.25">
      <c r="B3" s="23" t="s">
        <v>4</v>
      </c>
      <c r="C3" s="23" t="s">
        <v>49</v>
      </c>
      <c r="D3" s="23" t="s">
        <v>46</v>
      </c>
      <c r="E3" s="23" t="s">
        <v>18</v>
      </c>
      <c r="F3" s="23" t="s">
        <v>133</v>
      </c>
      <c r="G3" s="23" t="s">
        <v>19</v>
      </c>
      <c r="H3" s="23" t="s">
        <v>50</v>
      </c>
    </row>
    <row r="4" spans="2:8" ht="34.15" customHeight="1" x14ac:dyDescent="0.25">
      <c r="B4" s="27" t="s">
        <v>12</v>
      </c>
      <c r="C4" s="27" t="s">
        <v>9</v>
      </c>
      <c r="D4" s="27">
        <v>1</v>
      </c>
      <c r="E4" s="41">
        <v>1</v>
      </c>
      <c r="F4" s="38">
        <v>1</v>
      </c>
      <c r="G4" s="38">
        <v>1</v>
      </c>
      <c r="H4" s="38">
        <f>(InvoiceDetails[[#This Row],[Qty]]*InvoiceDetails[[#This Row],[Unit price]])-InvoiceDetails[[#This Row],[Discount]]</f>
        <v>0</v>
      </c>
    </row>
    <row r="5" spans="2:8" ht="34.15" customHeight="1" x14ac:dyDescent="0.25">
      <c r="B5" s="27" t="s">
        <v>13</v>
      </c>
      <c r="C5" s="27" t="s">
        <v>9</v>
      </c>
      <c r="D5" s="27">
        <v>2</v>
      </c>
      <c r="E5" s="41">
        <v>2</v>
      </c>
      <c r="F5" s="38">
        <v>2</v>
      </c>
      <c r="G5" s="38">
        <v>2</v>
      </c>
      <c r="H5" s="38">
        <f>(InvoiceDetails[[#This Row],[Qty]]*InvoiceDetails[[#This Row],[Unit price]])-InvoiceDetails[[#This Row],[Discount]]</f>
        <v>2</v>
      </c>
    </row>
    <row r="6" spans="2:8" ht="34.15" customHeight="1" x14ac:dyDescent="0.25">
      <c r="B6" s="27" t="s">
        <v>14</v>
      </c>
      <c r="C6" s="27" t="s">
        <v>9</v>
      </c>
      <c r="D6" s="27">
        <v>3</v>
      </c>
      <c r="E6" s="41">
        <v>3</v>
      </c>
      <c r="F6" s="38">
        <v>3</v>
      </c>
      <c r="G6" s="38">
        <v>3</v>
      </c>
      <c r="H6" s="38">
        <f>(InvoiceDetails[[#This Row],[Qty]]*InvoiceDetails[[#This Row],[Unit price]])-InvoiceDetails[[#This Row],[Discount]]</f>
        <v>6</v>
      </c>
    </row>
    <row r="7" spans="2:8" ht="34.15" customHeight="1" x14ac:dyDescent="0.25">
      <c r="B7" s="27" t="s">
        <v>15</v>
      </c>
      <c r="C7" s="27" t="s">
        <v>9</v>
      </c>
      <c r="D7" s="27">
        <v>4</v>
      </c>
      <c r="E7" s="41">
        <v>4</v>
      </c>
      <c r="F7" s="38">
        <v>4</v>
      </c>
      <c r="G7" s="38">
        <v>4</v>
      </c>
      <c r="H7" s="38">
        <f>(InvoiceDetails[[#This Row],[Qty]]*InvoiceDetails[[#This Row],[Unit price]])-InvoiceDetails[[#This Row],[Discount]]</f>
        <v>12</v>
      </c>
    </row>
    <row r="8" spans="2:8" ht="34.15" customHeight="1" x14ac:dyDescent="0.25">
      <c r="B8" s="27" t="s">
        <v>16</v>
      </c>
      <c r="C8" s="27" t="s">
        <v>9</v>
      </c>
      <c r="D8" s="27">
        <v>5</v>
      </c>
      <c r="E8" s="41">
        <v>5</v>
      </c>
      <c r="F8" s="38">
        <v>5</v>
      </c>
      <c r="G8" s="38">
        <v>5</v>
      </c>
      <c r="H8" s="38">
        <f>(InvoiceDetails[[#This Row],[Qty]]*InvoiceDetails[[#This Row],[Unit price]])-InvoiceDetails[[#This Row],[Discount]]</f>
        <v>20</v>
      </c>
    </row>
    <row r="9" spans="2:8" ht="34.15" customHeight="1" x14ac:dyDescent="0.25">
      <c r="B9" s="27" t="s">
        <v>17</v>
      </c>
      <c r="C9" s="27" t="s">
        <v>9</v>
      </c>
      <c r="D9" s="27">
        <v>6</v>
      </c>
      <c r="E9" s="41">
        <v>6</v>
      </c>
      <c r="F9" s="38">
        <v>6</v>
      </c>
      <c r="G9" s="38">
        <v>6</v>
      </c>
      <c r="H9" s="38">
        <f>(InvoiceDetails[[#This Row],[Qty]]*InvoiceDetails[[#This Row],[Unit price]])-InvoiceDetails[[#This Row],[Discount]]</f>
        <v>30</v>
      </c>
    </row>
    <row r="10" spans="2:8" ht="34.15" customHeight="1" x14ac:dyDescent="0.25">
      <c r="B10" s="27" t="s">
        <v>21</v>
      </c>
      <c r="C10" s="27" t="s">
        <v>9</v>
      </c>
      <c r="D10" s="27">
        <v>7</v>
      </c>
      <c r="E10" s="41">
        <v>7</v>
      </c>
      <c r="F10" s="38">
        <v>7</v>
      </c>
      <c r="G10" s="38">
        <v>7</v>
      </c>
      <c r="H10" s="38">
        <f>(InvoiceDetails[[#This Row],[Qty]]*InvoiceDetails[[#This Row],[Unit price]])-InvoiceDetails[[#This Row],[Discount]]</f>
        <v>42</v>
      </c>
    </row>
    <row r="11" spans="2:8" ht="34.15" customHeight="1" x14ac:dyDescent="0.25">
      <c r="B11" s="27" t="s">
        <v>22</v>
      </c>
      <c r="C11" s="27" t="s">
        <v>9</v>
      </c>
      <c r="D11" s="27">
        <v>8</v>
      </c>
      <c r="E11" s="41">
        <v>8</v>
      </c>
      <c r="F11" s="38">
        <v>8</v>
      </c>
      <c r="G11" s="38">
        <v>8</v>
      </c>
      <c r="H11" s="38">
        <f>(InvoiceDetails[[#This Row],[Qty]]*InvoiceDetails[[#This Row],[Unit price]])-InvoiceDetails[[#This Row],[Discount]]</f>
        <v>56</v>
      </c>
    </row>
    <row r="12" spans="2:8" ht="34.15" customHeight="1" x14ac:dyDescent="0.25">
      <c r="B12" s="27" t="s">
        <v>23</v>
      </c>
      <c r="C12" s="27" t="s">
        <v>9</v>
      </c>
      <c r="D12" s="27">
        <v>9</v>
      </c>
      <c r="E12" s="41">
        <v>9</v>
      </c>
      <c r="F12" s="38">
        <v>9</v>
      </c>
      <c r="G12" s="38">
        <v>9</v>
      </c>
      <c r="H12" s="38">
        <f>(InvoiceDetails[[#This Row],[Qty]]*InvoiceDetails[[#This Row],[Unit price]])-InvoiceDetails[[#This Row],[Discount]]</f>
        <v>72</v>
      </c>
    </row>
    <row r="13" spans="2:8" ht="34.15" customHeight="1" x14ac:dyDescent="0.25">
      <c r="B13" s="27" t="s">
        <v>24</v>
      </c>
      <c r="C13" s="27" t="s">
        <v>9</v>
      </c>
      <c r="D13" s="27">
        <v>10</v>
      </c>
      <c r="E13" s="41">
        <v>10</v>
      </c>
      <c r="F13" s="38">
        <v>10</v>
      </c>
      <c r="G13" s="38">
        <v>10</v>
      </c>
      <c r="H13" s="38">
        <f>(InvoiceDetails[[#This Row],[Qty]]*InvoiceDetails[[#This Row],[Unit price]])-InvoiceDetails[[#This Row],[Discount]]</f>
        <v>90</v>
      </c>
    </row>
    <row r="14" spans="2:8" ht="34.15" customHeight="1" x14ac:dyDescent="0.25">
      <c r="B14" s="27" t="s">
        <v>25</v>
      </c>
      <c r="C14" s="27" t="s">
        <v>9</v>
      </c>
      <c r="D14" s="27">
        <v>11</v>
      </c>
      <c r="E14" s="41">
        <v>11</v>
      </c>
      <c r="F14" s="38">
        <v>11</v>
      </c>
      <c r="G14" s="38">
        <v>11</v>
      </c>
      <c r="H14" s="38">
        <f>(InvoiceDetails[[#This Row],[Qty]]*InvoiceDetails[[#This Row],[Unit price]])-InvoiceDetails[[#This Row],[Discount]]</f>
        <v>110</v>
      </c>
    </row>
    <row r="15" spans="2:8" ht="34.15" customHeight="1" x14ac:dyDescent="0.25">
      <c r="B15" s="27" t="s">
        <v>26</v>
      </c>
      <c r="C15" s="27" t="s">
        <v>9</v>
      </c>
      <c r="D15" s="27">
        <v>12</v>
      </c>
      <c r="E15" s="41">
        <v>12</v>
      </c>
      <c r="F15" s="38">
        <v>12</v>
      </c>
      <c r="G15" s="38">
        <v>12</v>
      </c>
      <c r="H15" s="38">
        <f>(InvoiceDetails[[#This Row],[Qty]]*InvoiceDetails[[#This Row],[Unit price]])-InvoiceDetails[[#This Row],[Discount]]</f>
        <v>132</v>
      </c>
    </row>
    <row r="16" spans="2:8" ht="34.15" customHeight="1" x14ac:dyDescent="0.25">
      <c r="B16" s="27" t="s">
        <v>27</v>
      </c>
      <c r="C16" s="27" t="s">
        <v>9</v>
      </c>
      <c r="D16" s="27">
        <v>13</v>
      </c>
      <c r="E16" s="41">
        <v>13</v>
      </c>
      <c r="F16" s="38">
        <v>13</v>
      </c>
      <c r="G16" s="38">
        <v>13</v>
      </c>
      <c r="H16" s="38">
        <f>(InvoiceDetails[[#This Row],[Qty]]*InvoiceDetails[[#This Row],[Unit price]])-InvoiceDetails[[#This Row],[Discount]]</f>
        <v>156</v>
      </c>
    </row>
    <row r="17" spans="1:8" ht="34.15" customHeight="1" x14ac:dyDescent="0.25">
      <c r="B17" s="27" t="s">
        <v>28</v>
      </c>
      <c r="C17" s="27" t="s">
        <v>9</v>
      </c>
      <c r="D17" s="27">
        <v>14</v>
      </c>
      <c r="E17" s="41">
        <v>14</v>
      </c>
      <c r="F17" s="38">
        <v>14</v>
      </c>
      <c r="G17" s="38">
        <v>14</v>
      </c>
      <c r="H17" s="38">
        <f>(InvoiceDetails[[#This Row],[Qty]]*InvoiceDetails[[#This Row],[Unit price]])-InvoiceDetails[[#This Row],[Discount]]</f>
        <v>182</v>
      </c>
    </row>
    <row r="18" spans="1:8" ht="34.15" customHeight="1" x14ac:dyDescent="0.25">
      <c r="B18" s="27" t="s">
        <v>29</v>
      </c>
      <c r="C18" s="27" t="s">
        <v>9</v>
      </c>
      <c r="D18" s="27">
        <v>15</v>
      </c>
      <c r="E18" s="41">
        <v>15</v>
      </c>
      <c r="F18" s="38">
        <v>15</v>
      </c>
      <c r="G18" s="38">
        <v>15</v>
      </c>
      <c r="H18" s="38">
        <f>(InvoiceDetails[[#This Row],[Qty]]*InvoiceDetails[[#This Row],[Unit price]])-InvoiceDetails[[#This Row],[Discount]]</f>
        <v>210</v>
      </c>
    </row>
    <row r="19" spans="1:8" ht="34.15" customHeight="1" x14ac:dyDescent="0.25">
      <c r="B19" s="27" t="s">
        <v>30</v>
      </c>
      <c r="C19" s="27" t="s">
        <v>9</v>
      </c>
      <c r="D19" s="27">
        <v>16</v>
      </c>
      <c r="E19" s="41">
        <v>16</v>
      </c>
      <c r="F19" s="38">
        <v>16</v>
      </c>
      <c r="G19" s="38">
        <v>16</v>
      </c>
      <c r="H19" s="38">
        <f>(InvoiceDetails[[#This Row],[Qty]]*InvoiceDetails[[#This Row],[Unit price]])-InvoiceDetails[[#This Row],[Discount]]</f>
        <v>240</v>
      </c>
    </row>
    <row r="20" spans="1:8" ht="34.15" customHeight="1" x14ac:dyDescent="0.25">
      <c r="B20" s="27" t="s">
        <v>31</v>
      </c>
      <c r="C20" s="27" t="s">
        <v>9</v>
      </c>
      <c r="D20" s="27">
        <v>17</v>
      </c>
      <c r="E20" s="41">
        <v>17</v>
      </c>
      <c r="F20" s="38">
        <v>17</v>
      </c>
      <c r="G20" s="38">
        <v>17</v>
      </c>
      <c r="H20" s="38">
        <f>(InvoiceDetails[[#This Row],[Qty]]*InvoiceDetails[[#This Row],[Unit price]])-InvoiceDetails[[#This Row],[Discount]]</f>
        <v>272</v>
      </c>
    </row>
    <row r="21" spans="1:8" ht="34.15" customHeight="1" x14ac:dyDescent="0.25">
      <c r="A21" s="57"/>
      <c r="B21" s="27" t="s">
        <v>32</v>
      </c>
      <c r="C21" s="27" t="s">
        <v>9</v>
      </c>
      <c r="D21" s="27">
        <v>18</v>
      </c>
      <c r="E21" s="41">
        <v>18</v>
      </c>
      <c r="F21" s="38">
        <v>18</v>
      </c>
      <c r="G21" s="38">
        <v>18</v>
      </c>
      <c r="H21" s="38">
        <f>(InvoiceDetails[[#This Row],[Qty]]*InvoiceDetails[[#This Row],[Unit price]])-InvoiceDetails[[#This Row],[Discount]]</f>
        <v>306</v>
      </c>
    </row>
    <row r="22" spans="1:8" ht="34.15" customHeight="1" x14ac:dyDescent="0.25">
      <c r="A22" s="57"/>
      <c r="B22" s="27" t="s">
        <v>33</v>
      </c>
      <c r="C22" s="27" t="s">
        <v>9</v>
      </c>
      <c r="D22" s="27">
        <v>19</v>
      </c>
      <c r="E22" s="41">
        <v>19</v>
      </c>
      <c r="F22" s="38">
        <v>19</v>
      </c>
      <c r="G22" s="38">
        <v>19</v>
      </c>
      <c r="H22" s="38">
        <f>(InvoiceDetails[[#This Row],[Qty]]*InvoiceDetails[[#This Row],[Unit price]])-InvoiceDetails[[#This Row],[Discount]]</f>
        <v>342</v>
      </c>
    </row>
    <row r="23" spans="1:8" ht="34.15" customHeight="1" x14ac:dyDescent="0.25">
      <c r="A23" s="57"/>
      <c r="B23" s="27" t="s">
        <v>34</v>
      </c>
      <c r="C23" s="27" t="s">
        <v>9</v>
      </c>
      <c r="D23" s="27">
        <v>20</v>
      </c>
      <c r="E23" s="41">
        <v>20</v>
      </c>
      <c r="F23" s="38">
        <v>20</v>
      </c>
      <c r="G23" s="38">
        <v>20</v>
      </c>
      <c r="H23" s="38">
        <f>(InvoiceDetails[[#This Row],[Qty]]*InvoiceDetails[[#This Row],[Unit price]])-InvoiceDetails[[#This Row],[Discount]]</f>
        <v>380</v>
      </c>
    </row>
    <row r="24" spans="1:8" ht="34.15" customHeight="1" x14ac:dyDescent="0.25">
      <c r="A24" s="57"/>
      <c r="B24" s="27" t="s">
        <v>35</v>
      </c>
      <c r="C24" s="27" t="s">
        <v>9</v>
      </c>
      <c r="D24" s="27">
        <v>21</v>
      </c>
      <c r="E24" s="41">
        <v>21</v>
      </c>
      <c r="F24" s="38">
        <v>21</v>
      </c>
      <c r="G24" s="38">
        <v>21</v>
      </c>
      <c r="H24" s="38">
        <f>(InvoiceDetails[[#This Row],[Qty]]*InvoiceDetails[[#This Row],[Unit price]])-InvoiceDetails[[#This Row],[Discount]]</f>
        <v>420</v>
      </c>
    </row>
    <row r="25" spans="1:8" ht="34.15" customHeight="1" x14ac:dyDescent="0.25">
      <c r="A25" s="57"/>
      <c r="B25" s="27" t="s">
        <v>36</v>
      </c>
      <c r="C25" s="27" t="s">
        <v>9</v>
      </c>
      <c r="D25" s="27">
        <v>22</v>
      </c>
      <c r="E25" s="41">
        <v>22</v>
      </c>
      <c r="F25" s="38">
        <v>22</v>
      </c>
      <c r="G25" s="38">
        <v>22</v>
      </c>
      <c r="H25" s="38">
        <f>(InvoiceDetails[[#This Row],[Qty]]*InvoiceDetails[[#This Row],[Unit price]])-InvoiceDetails[[#This Row],[Discount]]</f>
        <v>462</v>
      </c>
    </row>
    <row r="26" spans="1:8" ht="34.15" customHeight="1" x14ac:dyDescent="0.25">
      <c r="A26" s="57"/>
      <c r="B26" s="27" t="s">
        <v>37</v>
      </c>
      <c r="C26" s="27" t="s">
        <v>9</v>
      </c>
      <c r="D26" s="27">
        <v>23</v>
      </c>
      <c r="E26" s="41">
        <v>23</v>
      </c>
      <c r="F26" s="38">
        <v>23</v>
      </c>
      <c r="G26" s="38">
        <v>23</v>
      </c>
      <c r="H26" s="38">
        <f>(InvoiceDetails[[#This Row],[Qty]]*InvoiceDetails[[#This Row],[Unit price]])-InvoiceDetails[[#This Row],[Discount]]</f>
        <v>506</v>
      </c>
    </row>
    <row r="27" spans="1:8" ht="34.15" customHeight="1" x14ac:dyDescent="0.25">
      <c r="A27" s="57"/>
      <c r="B27" s="27" t="s">
        <v>38</v>
      </c>
      <c r="C27" s="27" t="s">
        <v>9</v>
      </c>
      <c r="D27" s="27">
        <v>24</v>
      </c>
      <c r="E27" s="41">
        <v>24</v>
      </c>
      <c r="F27" s="38">
        <v>24</v>
      </c>
      <c r="G27" s="38">
        <v>24</v>
      </c>
      <c r="H27" s="38">
        <f>(InvoiceDetails[[#This Row],[Qty]]*InvoiceDetails[[#This Row],[Unit price]])-InvoiceDetails[[#This Row],[Discount]]</f>
        <v>552</v>
      </c>
    </row>
    <row r="28" spans="1:8" ht="34.15" customHeight="1" x14ac:dyDescent="0.25">
      <c r="A28" s="57"/>
      <c r="B28" s="27" t="s">
        <v>39</v>
      </c>
      <c r="C28" s="27" t="s">
        <v>9</v>
      </c>
      <c r="D28" s="27">
        <v>25</v>
      </c>
      <c r="E28" s="41">
        <v>25</v>
      </c>
      <c r="F28" s="38">
        <v>25</v>
      </c>
      <c r="G28" s="38">
        <v>25</v>
      </c>
      <c r="H28" s="38">
        <f>(InvoiceDetails[[#This Row],[Qty]]*InvoiceDetails[[#This Row],[Unit price]])-InvoiceDetails[[#This Row],[Discount]]</f>
        <v>600</v>
      </c>
    </row>
    <row r="29" spans="1:8" ht="34.15" customHeight="1" x14ac:dyDescent="0.25">
      <c r="B29" s="27" t="s">
        <v>61</v>
      </c>
      <c r="C29" s="27" t="s">
        <v>60</v>
      </c>
      <c r="D29" s="27" t="s">
        <v>75</v>
      </c>
      <c r="E29" s="41">
        <v>39</v>
      </c>
      <c r="F29" s="38">
        <v>5</v>
      </c>
      <c r="G29" s="38"/>
      <c r="H29" s="38">
        <f>(InvoiceDetails[[#This Row],[Qty]]*InvoiceDetails[[#This Row],[Unit price]])-InvoiceDetails[[#This Row],[Discount]]</f>
        <v>195</v>
      </c>
    </row>
    <row r="30" spans="1:8" ht="34.15" customHeight="1" x14ac:dyDescent="0.25">
      <c r="B30" s="27" t="s">
        <v>62</v>
      </c>
      <c r="C30" s="27" t="s">
        <v>60</v>
      </c>
      <c r="D30" s="27" t="s">
        <v>76</v>
      </c>
      <c r="E30" s="41">
        <v>40</v>
      </c>
      <c r="F30" s="38">
        <v>4</v>
      </c>
      <c r="G30" s="38">
        <v>5</v>
      </c>
      <c r="H30" s="38">
        <f>(InvoiceDetails[[#This Row],[Qty]]*InvoiceDetails[[#This Row],[Unit price]])-InvoiceDetails[[#This Row],[Discount]]</f>
        <v>155</v>
      </c>
    </row>
    <row r="31" spans="1:8" ht="34.15" customHeight="1" x14ac:dyDescent="0.25">
      <c r="B31" s="27" t="s">
        <v>63</v>
      </c>
      <c r="C31" s="27" t="s">
        <v>60</v>
      </c>
      <c r="D31" s="27" t="s">
        <v>77</v>
      </c>
      <c r="E31" s="41">
        <v>30</v>
      </c>
      <c r="F31" s="38">
        <v>6</v>
      </c>
      <c r="G31" s="38">
        <v>7</v>
      </c>
      <c r="H31" s="38">
        <f>(InvoiceDetails[[#This Row],[Qty]]*InvoiceDetails[[#This Row],[Unit price]])-InvoiceDetails[[#This Row],[Discount]]</f>
        <v>173</v>
      </c>
    </row>
    <row r="32" spans="1:8" ht="34.15" customHeight="1" x14ac:dyDescent="0.25">
      <c r="B32" s="27" t="s">
        <v>64</v>
      </c>
      <c r="C32" s="27" t="s">
        <v>60</v>
      </c>
      <c r="D32" s="27" t="s">
        <v>78</v>
      </c>
      <c r="E32" s="41">
        <v>40</v>
      </c>
      <c r="F32" s="38">
        <v>7</v>
      </c>
      <c r="G32" s="38"/>
      <c r="H32" s="38">
        <f>(InvoiceDetails[[#This Row],[Qty]]*InvoiceDetails[[#This Row],[Unit price]])-InvoiceDetails[[#This Row],[Discount]]</f>
        <v>280</v>
      </c>
    </row>
    <row r="33" spans="2:8" ht="34.15" customHeight="1" x14ac:dyDescent="0.25">
      <c r="B33" s="27" t="s">
        <v>65</v>
      </c>
      <c r="C33" s="27" t="s">
        <v>60</v>
      </c>
      <c r="D33" s="27" t="s">
        <v>79</v>
      </c>
      <c r="E33" s="41">
        <v>10</v>
      </c>
      <c r="F33" s="38">
        <v>4</v>
      </c>
      <c r="G33" s="38"/>
      <c r="H33" s="38">
        <f>(InvoiceDetails[[#This Row],[Qty]]*InvoiceDetails[[#This Row],[Unit price]])-InvoiceDetails[[#This Row],[Discount]]</f>
        <v>40</v>
      </c>
    </row>
    <row r="34" spans="2:8" ht="34.15" customHeight="1" x14ac:dyDescent="0.25">
      <c r="B34" s="27" t="s">
        <v>66</v>
      </c>
      <c r="C34" s="27" t="s">
        <v>60</v>
      </c>
      <c r="D34" s="27" t="s">
        <v>80</v>
      </c>
      <c r="E34" s="41">
        <v>5</v>
      </c>
      <c r="F34" s="38">
        <v>8</v>
      </c>
      <c r="G34" s="38"/>
      <c r="H34" s="38">
        <f>(InvoiceDetails[[#This Row],[Qty]]*InvoiceDetails[[#This Row],[Unit price]])-InvoiceDetails[[#This Row],[Discount]]</f>
        <v>40</v>
      </c>
    </row>
    <row r="35" spans="2:8" ht="34.15" customHeight="1" x14ac:dyDescent="0.25">
      <c r="B35" s="27" t="s">
        <v>67</v>
      </c>
      <c r="C35" s="27" t="s">
        <v>60</v>
      </c>
      <c r="D35" s="27" t="s">
        <v>81</v>
      </c>
      <c r="E35" s="41">
        <v>70</v>
      </c>
      <c r="F35" s="38">
        <v>6</v>
      </c>
      <c r="G35" s="38"/>
      <c r="H35" s="38">
        <f>(InvoiceDetails[[#This Row],[Qty]]*InvoiceDetails[[#This Row],[Unit price]])-InvoiceDetails[[#This Row],[Discount]]</f>
        <v>420</v>
      </c>
    </row>
    <row r="36" spans="2:8" ht="34.15" customHeight="1" x14ac:dyDescent="0.25">
      <c r="B36" s="27" t="s">
        <v>68</v>
      </c>
      <c r="C36" s="27" t="s">
        <v>60</v>
      </c>
      <c r="D36" s="27" t="s">
        <v>82</v>
      </c>
      <c r="E36" s="41">
        <v>25</v>
      </c>
      <c r="F36" s="38">
        <v>4</v>
      </c>
      <c r="G36" s="38"/>
      <c r="H36" s="38">
        <f>(InvoiceDetails[[#This Row],[Qty]]*InvoiceDetails[[#This Row],[Unit price]])-InvoiceDetails[[#This Row],[Discount]]</f>
        <v>100</v>
      </c>
    </row>
    <row r="37" spans="2:8" ht="34.15" customHeight="1" x14ac:dyDescent="0.25">
      <c r="B37" s="27" t="s">
        <v>69</v>
      </c>
      <c r="C37" s="27" t="s">
        <v>60</v>
      </c>
      <c r="D37" s="27" t="s">
        <v>83</v>
      </c>
      <c r="E37" s="41">
        <v>5</v>
      </c>
      <c r="F37" s="38">
        <v>7</v>
      </c>
      <c r="G37" s="38">
        <v>3</v>
      </c>
      <c r="H37" s="38">
        <f>(InvoiceDetails[[#This Row],[Qty]]*InvoiceDetails[[#This Row],[Unit price]])-InvoiceDetails[[#This Row],[Discount]]</f>
        <v>32</v>
      </c>
    </row>
    <row r="38" spans="2:8" ht="34.15" customHeight="1" x14ac:dyDescent="0.25">
      <c r="B38" s="27" t="s">
        <v>70</v>
      </c>
      <c r="C38" s="27" t="s">
        <v>60</v>
      </c>
      <c r="D38" s="27" t="s">
        <v>84</v>
      </c>
      <c r="E38" s="41">
        <v>80</v>
      </c>
      <c r="F38" s="38">
        <v>1</v>
      </c>
      <c r="G38" s="38"/>
      <c r="H38" s="38">
        <f>(InvoiceDetails[[#This Row],[Qty]]*InvoiceDetails[[#This Row],[Unit price]])-InvoiceDetails[[#This Row],[Discount]]</f>
        <v>80</v>
      </c>
    </row>
    <row r="39" spans="2:8" ht="34.15" customHeight="1" x14ac:dyDescent="0.25">
      <c r="B39" s="27" t="s">
        <v>71</v>
      </c>
      <c r="C39" s="27" t="s">
        <v>60</v>
      </c>
      <c r="D39" s="27" t="s">
        <v>85</v>
      </c>
      <c r="E39" s="41">
        <v>65</v>
      </c>
      <c r="F39" s="38">
        <v>7</v>
      </c>
      <c r="G39" s="38"/>
      <c r="H39" s="38">
        <f>(InvoiceDetails[[#This Row],[Qty]]*InvoiceDetails[[#This Row],[Unit price]])-InvoiceDetails[[#This Row],[Discount]]</f>
        <v>455</v>
      </c>
    </row>
    <row r="40" spans="2:8" ht="34.15" customHeight="1" x14ac:dyDescent="0.25">
      <c r="B40" s="27" t="s">
        <v>72</v>
      </c>
      <c r="C40" s="27" t="s">
        <v>60</v>
      </c>
      <c r="D40" s="27" t="s">
        <v>86</v>
      </c>
      <c r="E40" s="41">
        <v>44</v>
      </c>
      <c r="F40" s="38">
        <v>1</v>
      </c>
      <c r="G40" s="38"/>
      <c r="H40" s="38">
        <f>(InvoiceDetails[[#This Row],[Qty]]*InvoiceDetails[[#This Row],[Unit price]])-InvoiceDetails[[#This Row],[Discount]]</f>
        <v>44</v>
      </c>
    </row>
  </sheetData>
  <sheetProtection formatCells="0" formatColumns="0" formatRows="0" insertRows="0" deleteRows="0" selectLockedCells="1" sort="0" autoFilter="0" pivotTables="0"/>
  <mergeCells count="2">
    <mergeCell ref="B2:H2"/>
    <mergeCell ref="B1:H1"/>
  </mergeCells>
  <conditionalFormatting sqref="C4:C40">
    <cfRule type="expression" dxfId="1" priority="52">
      <formula>COUNTIF($C$4:$C$40,C4)&gt;25</formula>
    </cfRule>
  </conditionalFormatting>
  <dataValidations disablePrompts="1" count="1">
    <dataValidation type="list" allowBlank="1" showInputMessage="1" showErrorMessage="1" errorTitle="Invalid Data" error="Please select an Invoice from this list. If your Invoice No. isn't shown, check the worksheet named Invoices - Main." sqref="C4:C40" xr:uid="{00000000-0002-0000-0300-000000000000}">
      <formula1>Invoice_No</formula1>
    </dataValidation>
  </dataValidations>
  <printOptions horizontalCentered="1"/>
  <pageMargins left="0.25" right="0.25" top="0.75" bottom="0.75" header="0.3" footer="0.3"/>
  <pageSetup fitToHeight="0" orientation="landscape" r:id="rId1"/>
  <headerFooter differentFirst="1">
    <oddFooter>Page &amp;P of &amp;N</oddFooter>
  </headerFooter>
  <ignoredErrors>
    <ignoredError sqref="H29:H40" emptyCellReference="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336757E1-AB59-43FA-BC48-B130B0DB2C82}">
  <ds:schemaRefs>
    <ds:schemaRef ds:uri="http://schemas.microsoft.com/sharepoint/v3/contenttype/forms"/>
  </ds:schemaRefs>
</ds:datastoreItem>
</file>

<file path=customXml/itemProps2.xml><?xml version="1.0" encoding="utf-8"?>
<ds:datastoreItem xmlns:ds="http://schemas.openxmlformats.org/officeDocument/2006/customXml" ds:itemID="{C1F23700-D23B-4842-835A-E145A52632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4D2388-496A-4519-BDBE-EAE29E20C305}">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TM03107658</Template>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About This Invoice Tracker</vt:lpstr>
      <vt:lpstr>Invoice</vt:lpstr>
      <vt:lpstr>Customers</vt:lpstr>
      <vt:lpstr>Invoices - main</vt:lpstr>
      <vt:lpstr>Invoice details</vt:lpstr>
      <vt:lpstr>CompanyName</vt:lpstr>
      <vt:lpstr>CustomerLookup</vt:lpstr>
      <vt:lpstr>Invoice_No</vt:lpstr>
      <vt:lpstr>Customers!Print_Titles</vt:lpstr>
      <vt:lpstr>'Invoice details'!Print_Titles</vt:lpstr>
      <vt:lpstr>'Invoices - main'!Print_Titles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2022-11-12T06:16:29Z</dcterms:created>
  <dcterms:modified xsi:type="dcterms:W3CDTF">2024-11-22T12:08:51Z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